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omments1.xml" ContentType="application/vnd.openxmlformats-officedocument.spreadsheetml.comments+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xl/comments2.xml" ContentType="application/vnd.openxmlformats-officedocument.spreadsheetml.comments+xml"/>
  <Override PartName="/xl/comments3.xml" ContentType="application/vnd.openxmlformats-officedocument.spreadsheetml.comments+xml"/>
  <Override PartName="/xl/activeX/activeX3.xml" ContentType="application/vnd.ms-office.activeX+xml"/>
  <Override PartName="/xl/activeX/activeX3.bin" ContentType="application/vnd.ms-office.activeX"/>
  <Override PartName="/xl/ctrlProps/ctrlProp2.xml" ContentType="application/vnd.ms-excel.controlproperties+xml"/>
  <Override PartName="/xl/activeX/activeX4.xml" ContentType="application/vnd.ms-office.activeX+xml"/>
  <Override PartName="/xl/activeX/activeX4.bin" ContentType="application/vnd.ms-office.activeX"/>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S:\AP Handbook - NEW\Travel\"/>
    </mc:Choice>
  </mc:AlternateContent>
  <xr:revisionPtr revIDLastSave="0" documentId="13_ncr:1_{CFEBFCE1-EDC2-4F29-BB97-8DD6B28F84A4}" xr6:coauthVersionLast="47" xr6:coauthVersionMax="47" xr10:uidLastSave="{00000000-0000-0000-0000-000000000000}"/>
  <bookViews>
    <workbookView xWindow="-108" yWindow="-108" windowWidth="23256" windowHeight="12576" activeTab="1" xr2:uid="{00000000-000D-0000-FFFF-FFFF00000000}"/>
  </bookViews>
  <sheets>
    <sheet name="Directions" sheetId="14" r:id="rId1"/>
    <sheet name="Travel Form" sheetId="8" r:id="rId2"/>
    <sheet name="Supplemental Estimate" sheetId="13" r:id="rId3"/>
    <sheet name="Supplemental After Travel" sheetId="15" r:id="rId4"/>
    <sheet name="Objects" sheetId="21" r:id="rId5"/>
    <sheet name="Description Type Standards" sheetId="19" r:id="rId6"/>
    <sheet name="EXAMPLE" sheetId="22" state="hidden" r:id="rId7"/>
  </sheets>
  <definedNames>
    <definedName name="_xlnm.Print_Area" localSheetId="6">EXAMPLE!$A$1:$W$69</definedName>
    <definedName name="_xlnm.Print_Area" localSheetId="3">'Supplemental After Travel'!$A$1:$R$60</definedName>
    <definedName name="_xlnm.Print_Area" localSheetId="2">'Supplemental Estimate'!$A$1:$R$60</definedName>
    <definedName name="_xlnm.Print_Area" localSheetId="1">'Travel Form'!$A$1:$W$69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4" i="22" l="1"/>
  <c r="S52" i="22"/>
  <c r="P52" i="22"/>
  <c r="P54" i="22" s="1"/>
  <c r="N52" i="22"/>
  <c r="N54" i="22" s="1"/>
  <c r="M52" i="22"/>
  <c r="L52" i="22"/>
  <c r="L54" i="22" s="1"/>
  <c r="T51" i="22"/>
  <c r="T50" i="22"/>
  <c r="T49" i="22"/>
  <c r="T48" i="22"/>
  <c r="P43" i="22"/>
  <c r="N43" i="22"/>
  <c r="M43" i="22"/>
  <c r="L43" i="22"/>
  <c r="J42" i="22"/>
  <c r="T42" i="22" s="1"/>
  <c r="K41" i="22"/>
  <c r="J41" i="22"/>
  <c r="T41" i="22" s="1"/>
  <c r="K40" i="22"/>
  <c r="J40" i="22"/>
  <c r="T40" i="22" s="1"/>
  <c r="K39" i="22"/>
  <c r="J39" i="22"/>
  <c r="T39" i="22" s="1"/>
  <c r="P36" i="22"/>
  <c r="N36" i="22"/>
  <c r="M36" i="22"/>
  <c r="L36" i="22"/>
  <c r="T35" i="22"/>
  <c r="T34" i="22"/>
  <c r="T33" i="22"/>
  <c r="J32" i="22"/>
  <c r="T32" i="22" s="1"/>
  <c r="P29" i="22"/>
  <c r="N29" i="22"/>
  <c r="M29" i="22"/>
  <c r="L29" i="22"/>
  <c r="T28" i="22"/>
  <c r="T27" i="22"/>
  <c r="T26" i="22"/>
  <c r="T25" i="22"/>
  <c r="T24" i="22"/>
  <c r="T23" i="22"/>
  <c r="T22" i="22"/>
  <c r="T21" i="22"/>
  <c r="J21" i="22"/>
  <c r="T54" i="22" l="1"/>
  <c r="T34" i="8"/>
  <c r="Q41" i="15" l="1"/>
  <c r="K43" i="15"/>
  <c r="Q37" i="15"/>
  <c r="D43" i="15"/>
  <c r="Q41" i="13"/>
  <c r="Q37" i="13"/>
  <c r="K43" i="13"/>
  <c r="D43" i="13"/>
  <c r="S52" i="8"/>
  <c r="P52" i="8"/>
  <c r="N52" i="8"/>
  <c r="M52" i="8"/>
  <c r="L52" i="8"/>
  <c r="T51" i="8"/>
  <c r="T50" i="8"/>
  <c r="T49" i="8"/>
  <c r="T48" i="8"/>
  <c r="P43" i="8"/>
  <c r="N43" i="8"/>
  <c r="M43" i="8"/>
  <c r="L43" i="8"/>
  <c r="J42" i="8"/>
  <c r="T42" i="8" s="1"/>
  <c r="K41" i="8"/>
  <c r="J41" i="8"/>
  <c r="T41" i="8" s="1"/>
  <c r="K40" i="8"/>
  <c r="J40" i="8"/>
  <c r="T40" i="8" s="1"/>
  <c r="K39" i="8"/>
  <c r="J39" i="8"/>
  <c r="T39" i="8" s="1"/>
  <c r="P36" i="8"/>
  <c r="M36" i="8"/>
  <c r="L36" i="8"/>
  <c r="T35" i="8"/>
  <c r="N36" i="8"/>
  <c r="J32" i="8"/>
  <c r="T32" i="8" s="1"/>
  <c r="P29" i="8"/>
  <c r="N29" i="8"/>
  <c r="M29" i="8"/>
  <c r="L29" i="8"/>
  <c r="T28" i="8"/>
  <c r="T27" i="8"/>
  <c r="T26" i="8"/>
  <c r="T25" i="8"/>
  <c r="T24" i="8"/>
  <c r="T23" i="8"/>
  <c r="T22" i="8"/>
  <c r="J21" i="8"/>
  <c r="T21" i="8" s="1"/>
  <c r="T33" i="8"/>
  <c r="Q50" i="15"/>
  <c r="Q42" i="15"/>
  <c r="Q40" i="15"/>
  <c r="Q39" i="15"/>
  <c r="Q36" i="15"/>
  <c r="Q35" i="15"/>
  <c r="Q34" i="15"/>
  <c r="Q43" i="15" s="1"/>
  <c r="Q25" i="15"/>
  <c r="Q24" i="15"/>
  <c r="Q23" i="15"/>
  <c r="Q29" i="15" s="1"/>
  <c r="N16" i="15"/>
  <c r="Q16" i="15" s="1"/>
  <c r="Q20" i="15" s="1"/>
  <c r="Q5" i="15"/>
  <c r="N5" i="15"/>
  <c r="L5" i="15"/>
  <c r="H5" i="15"/>
  <c r="D5" i="15"/>
  <c r="B5" i="15"/>
  <c r="N5" i="13"/>
  <c r="L5" i="13"/>
  <c r="Q5" i="13"/>
  <c r="H5" i="13"/>
  <c r="D5" i="13"/>
  <c r="B5" i="13"/>
  <c r="Q34" i="13"/>
  <c r="Q35" i="13"/>
  <c r="Q36" i="13"/>
  <c r="Q39" i="13"/>
  <c r="Q40" i="13"/>
  <c r="Q42" i="13"/>
  <c r="Q23" i="13"/>
  <c r="Q29" i="13" s="1"/>
  <c r="N16" i="13"/>
  <c r="Q16" i="13" s="1"/>
  <c r="Q20" i="13" s="1"/>
  <c r="C29" i="22" s="1"/>
  <c r="J29" i="22" s="1"/>
  <c r="T29" i="22" s="1"/>
  <c r="Q25" i="13"/>
  <c r="Q24" i="13"/>
  <c r="Q50" i="13"/>
  <c r="C52" i="22" s="1"/>
  <c r="J52" i="22" s="1"/>
  <c r="T52" i="22" s="1"/>
  <c r="C52" i="8"/>
  <c r="J52" i="8" s="1"/>
  <c r="C36" i="22" l="1"/>
  <c r="J36" i="22" s="1"/>
  <c r="T36" i="22" s="1"/>
  <c r="C36" i="8"/>
  <c r="J36" i="8" s="1"/>
  <c r="T36" i="8" s="1"/>
  <c r="Q43" i="13"/>
  <c r="N54" i="8"/>
  <c r="T52" i="8"/>
  <c r="C29" i="8"/>
  <c r="J29" i="8" s="1"/>
  <c r="T29" i="8" s="1"/>
  <c r="L54" i="8"/>
  <c r="P54" i="8"/>
  <c r="M54" i="8"/>
  <c r="C43" i="8" l="1"/>
  <c r="J43" i="8" s="1"/>
  <c r="T43" i="8" s="1"/>
  <c r="C43" i="22"/>
  <c r="J43" i="22" s="1"/>
  <c r="T54" i="8"/>
  <c r="T43" i="22" l="1"/>
  <c r="J54" i="22"/>
  <c r="J54" i="8"/>
  <c r="A54" i="8" s="1"/>
  <c r="T56" i="8" l="1"/>
  <c r="A54" i="22"/>
  <c r="T5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Andreja Saich</author>
    <author>Melanie Young</author>
  </authors>
  <commentList>
    <comment ref="C11" authorId="0" shapeId="0" xr:uid="{00000000-0006-0000-0100-000001000000}">
      <text>
        <r>
          <rPr>
            <b/>
            <sz val="9"/>
            <color indexed="81"/>
            <rFont val="Tahoma"/>
            <family val="2"/>
          </rPr>
          <t>Andreja Saich:</t>
        </r>
        <r>
          <rPr>
            <sz val="9"/>
            <color indexed="81"/>
            <rFont val="Tahoma"/>
            <family val="2"/>
          </rPr>
          <t xml:space="preserve">
"Date" format: mm/dd/yy</t>
        </r>
      </text>
    </comment>
    <comment ref="F11" authorId="0" shapeId="0" xr:uid="{00000000-0006-0000-0100-000002000000}">
      <text>
        <r>
          <rPr>
            <b/>
            <sz val="9"/>
            <color indexed="81"/>
            <rFont val="Tahoma"/>
            <family val="2"/>
          </rPr>
          <t>Andreja Saich:</t>
        </r>
        <r>
          <rPr>
            <sz val="9"/>
            <color indexed="81"/>
            <rFont val="Tahoma"/>
            <family val="2"/>
          </rPr>
          <t xml:space="preserve">
"Time" format: 7:00 PM</t>
        </r>
      </text>
    </comment>
    <comment ref="C12" authorId="0" shapeId="0" xr:uid="{00000000-0006-0000-0100-000003000000}">
      <text>
        <r>
          <rPr>
            <b/>
            <sz val="9"/>
            <color indexed="81"/>
            <rFont val="Tahoma"/>
            <family val="2"/>
          </rPr>
          <t>Andreja Saich:</t>
        </r>
        <r>
          <rPr>
            <sz val="9"/>
            <color indexed="81"/>
            <rFont val="Tahoma"/>
            <family val="2"/>
          </rPr>
          <t xml:space="preserve">
"Date" format: mm/dd/yy</t>
        </r>
      </text>
    </comment>
    <comment ref="F12" authorId="0" shapeId="0" xr:uid="{00000000-0006-0000-0100-000004000000}">
      <text>
        <r>
          <rPr>
            <b/>
            <sz val="9"/>
            <color indexed="81"/>
            <rFont val="Tahoma"/>
            <family val="2"/>
          </rPr>
          <t>Andreja Saich:</t>
        </r>
        <r>
          <rPr>
            <sz val="9"/>
            <color indexed="81"/>
            <rFont val="Tahoma"/>
            <family val="2"/>
          </rPr>
          <t xml:space="preserve">
"Time" format: 7:00 PM</t>
        </r>
      </text>
    </comment>
    <comment ref="T56" authorId="1" shapeId="0" xr:uid="{00000000-0006-0000-0100-000005000000}">
      <text>
        <r>
          <rPr>
            <b/>
            <sz val="8"/>
            <color indexed="81"/>
            <rFont val="Tahoma"/>
            <family val="2"/>
          </rPr>
          <t>Melanie Young:</t>
        </r>
        <r>
          <rPr>
            <sz val="8"/>
            <color indexed="81"/>
            <rFont val="Tahoma"/>
            <family val="2"/>
          </rPr>
          <t xml:space="preserve">
This will only populate if the travel exceeded the estimated cost.</t>
        </r>
      </text>
    </comment>
    <comment ref="D66" authorId="0" shapeId="0" xr:uid="{00000000-0006-0000-0100-000006000000}">
      <text>
        <r>
          <rPr>
            <b/>
            <sz val="9"/>
            <color indexed="81"/>
            <rFont val="Tahoma"/>
            <family val="2"/>
          </rPr>
          <t>Andreja Saich:</t>
        </r>
        <r>
          <rPr>
            <sz val="9"/>
            <color indexed="81"/>
            <rFont val="Tahoma"/>
            <family val="2"/>
          </rPr>
          <t xml:space="preserve">
"Date" format: mm/dd/yy</t>
        </r>
      </text>
    </comment>
    <comment ref="F66" authorId="0" shapeId="0" xr:uid="{00000000-0006-0000-0100-000007000000}">
      <text>
        <r>
          <rPr>
            <b/>
            <sz val="9"/>
            <color indexed="81"/>
            <rFont val="Tahoma"/>
            <family val="2"/>
          </rPr>
          <t>Andreja Saich:</t>
        </r>
        <r>
          <rPr>
            <sz val="9"/>
            <color indexed="81"/>
            <rFont val="Tahoma"/>
            <family val="2"/>
          </rPr>
          <t xml:space="preserve">
"Time" format: 7:00 PM</t>
        </r>
      </text>
    </comment>
    <comment ref="D67" authorId="0" shapeId="0" xr:uid="{00000000-0006-0000-0100-000008000000}">
      <text>
        <r>
          <rPr>
            <b/>
            <sz val="9"/>
            <color indexed="81"/>
            <rFont val="Tahoma"/>
            <family val="2"/>
          </rPr>
          <t>Andreja Saich:</t>
        </r>
        <r>
          <rPr>
            <sz val="9"/>
            <color indexed="81"/>
            <rFont val="Tahoma"/>
            <family val="2"/>
          </rPr>
          <t xml:space="preserve">
"Date" format: mm/dd/yy</t>
        </r>
      </text>
    </comment>
    <comment ref="F67" authorId="0" shapeId="0" xr:uid="{00000000-0006-0000-0100-000009000000}">
      <text>
        <r>
          <rPr>
            <b/>
            <sz val="9"/>
            <color indexed="81"/>
            <rFont val="Tahoma"/>
            <family val="2"/>
          </rPr>
          <t>Andreja Saich:</t>
        </r>
        <r>
          <rPr>
            <sz val="9"/>
            <color indexed="81"/>
            <rFont val="Tahoma"/>
            <family val="2"/>
          </rPr>
          <t xml:space="preserve">
"Time" format: 7:00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Melanie Young</author>
  </authors>
  <commentList>
    <comment ref="B37" authorId="0" shapeId="0" xr:uid="{00000000-0006-0000-0200-00000100000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 ref="B42" authorId="0" shapeId="0" xr:uid="{00000000-0006-0000-0200-00000200000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Melanie Young</author>
  </authors>
  <commentList>
    <comment ref="B37" authorId="0" shapeId="0" xr:uid="{00000000-0006-0000-0300-000001000000}">
      <text>
        <r>
          <rPr>
            <b/>
            <sz val="8"/>
            <color indexed="81"/>
            <rFont val="Tahoma"/>
            <family val="2"/>
          </rPr>
          <t>Melanie Young:</t>
        </r>
        <r>
          <rPr>
            <sz val="8"/>
            <color indexed="81"/>
            <rFont val="Tahoma"/>
            <family val="2"/>
          </rPr>
          <t xml:space="preserve">
If full day rate is being used, do not fill out individual meals for that day. $5 incidental is approved for full day (12 hours) if some meals are provided, fill in meal amounts and 5 for incidental.  (ie. conference provides lunch, claim amounts for breakfast, dinner and incidental.)  Incidental is only allowable when 12 hours of travel has occurred.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Andreja Saich</author>
  </authors>
  <commentList>
    <comment ref="C11" authorId="0" shapeId="0" xr:uid="{00000000-0006-0000-0600-000001000000}">
      <text>
        <r>
          <rPr>
            <b/>
            <sz val="9"/>
            <color indexed="81"/>
            <rFont val="Tahoma"/>
            <family val="2"/>
          </rPr>
          <t>Andreja Saich:</t>
        </r>
        <r>
          <rPr>
            <sz val="9"/>
            <color indexed="81"/>
            <rFont val="Tahoma"/>
            <family val="2"/>
          </rPr>
          <t xml:space="preserve">
"Date" format: mm/dd/yy</t>
        </r>
      </text>
    </comment>
    <comment ref="F11" authorId="0" shapeId="0" xr:uid="{00000000-0006-0000-0600-000002000000}">
      <text>
        <r>
          <rPr>
            <b/>
            <sz val="9"/>
            <color indexed="81"/>
            <rFont val="Tahoma"/>
            <family val="2"/>
          </rPr>
          <t>Andreja Saich:</t>
        </r>
        <r>
          <rPr>
            <sz val="9"/>
            <color indexed="81"/>
            <rFont val="Tahoma"/>
            <family val="2"/>
          </rPr>
          <t xml:space="preserve">
"Time" format: 7:00 PM</t>
        </r>
      </text>
    </comment>
    <comment ref="C12" authorId="0" shapeId="0" xr:uid="{00000000-0006-0000-0600-000003000000}">
      <text>
        <r>
          <rPr>
            <b/>
            <sz val="9"/>
            <color indexed="81"/>
            <rFont val="Tahoma"/>
            <family val="2"/>
          </rPr>
          <t>Andreja Saich:</t>
        </r>
        <r>
          <rPr>
            <sz val="9"/>
            <color indexed="81"/>
            <rFont val="Tahoma"/>
            <family val="2"/>
          </rPr>
          <t xml:space="preserve">
"Date" format: mm/dd/yy</t>
        </r>
      </text>
    </comment>
    <comment ref="F12" authorId="0" shapeId="0" xr:uid="{00000000-0006-0000-0600-000004000000}">
      <text>
        <r>
          <rPr>
            <b/>
            <sz val="9"/>
            <color indexed="81"/>
            <rFont val="Tahoma"/>
            <family val="2"/>
          </rPr>
          <t>Andreja Saich:</t>
        </r>
        <r>
          <rPr>
            <sz val="9"/>
            <color indexed="81"/>
            <rFont val="Tahoma"/>
            <family val="2"/>
          </rPr>
          <t xml:space="preserve">
"Time" format: 7:00 PM</t>
        </r>
      </text>
    </comment>
    <comment ref="D66" authorId="0" shapeId="0" xr:uid="{00000000-0006-0000-0600-000005000000}">
      <text>
        <r>
          <rPr>
            <b/>
            <sz val="9"/>
            <color indexed="81"/>
            <rFont val="Tahoma"/>
            <family val="2"/>
          </rPr>
          <t>Andreja Saich:</t>
        </r>
        <r>
          <rPr>
            <sz val="9"/>
            <color indexed="81"/>
            <rFont val="Tahoma"/>
            <family val="2"/>
          </rPr>
          <t xml:space="preserve">
"Date" format: mm/dd/yy</t>
        </r>
      </text>
    </comment>
    <comment ref="F66" authorId="0" shapeId="0" xr:uid="{00000000-0006-0000-0600-000006000000}">
      <text>
        <r>
          <rPr>
            <b/>
            <sz val="9"/>
            <color indexed="81"/>
            <rFont val="Tahoma"/>
            <family val="2"/>
          </rPr>
          <t>Andreja Saich:</t>
        </r>
        <r>
          <rPr>
            <sz val="9"/>
            <color indexed="81"/>
            <rFont val="Tahoma"/>
            <family val="2"/>
          </rPr>
          <t xml:space="preserve">
"Time" format: 7:00 PM</t>
        </r>
      </text>
    </comment>
    <comment ref="D67" authorId="0" shapeId="0" xr:uid="{00000000-0006-0000-0600-000007000000}">
      <text>
        <r>
          <rPr>
            <b/>
            <sz val="9"/>
            <color indexed="81"/>
            <rFont val="Tahoma"/>
            <family val="2"/>
          </rPr>
          <t>Andreja Saich:</t>
        </r>
        <r>
          <rPr>
            <sz val="9"/>
            <color indexed="81"/>
            <rFont val="Tahoma"/>
            <family val="2"/>
          </rPr>
          <t xml:space="preserve">
"Date" format: mm/dd/yy</t>
        </r>
      </text>
    </comment>
    <comment ref="F67" authorId="0" shapeId="0" xr:uid="{00000000-0006-0000-0600-000008000000}">
      <text>
        <r>
          <rPr>
            <b/>
            <sz val="9"/>
            <color indexed="81"/>
            <rFont val="Tahoma"/>
            <family val="2"/>
          </rPr>
          <t>Andreja Saich:</t>
        </r>
        <r>
          <rPr>
            <sz val="9"/>
            <color indexed="81"/>
            <rFont val="Tahoma"/>
            <family val="2"/>
          </rPr>
          <t xml:space="preserve">
"Time" format: 7:00 PM</t>
        </r>
      </text>
    </comment>
  </commentList>
</comments>
</file>

<file path=xl/sharedStrings.xml><?xml version="1.0" encoding="utf-8"?>
<sst xmlns="http://schemas.openxmlformats.org/spreadsheetml/2006/main" count="392" uniqueCount="167">
  <si>
    <t>LODGING</t>
  </si>
  <si>
    <t>Nights booked</t>
  </si>
  <si>
    <t>Breakfasts</t>
  </si>
  <si>
    <t>Lunches</t>
  </si>
  <si>
    <t>Dinners</t>
  </si>
  <si>
    <t xml:space="preserve"> </t>
  </si>
  <si>
    <t>Airport Parking</t>
  </si>
  <si>
    <t>Airfare</t>
  </si>
  <si>
    <t>miles</t>
  </si>
  <si>
    <t>rate</t>
  </si>
  <si>
    <r>
      <t>Private Auto Est. Mileage</t>
    </r>
    <r>
      <rPr>
        <b/>
        <sz val="12"/>
        <rFont val="Arial"/>
        <family val="2"/>
      </rPr>
      <t xml:space="preserve"> </t>
    </r>
  </si>
  <si>
    <t>Destination:</t>
  </si>
  <si>
    <t>OTHER EXPENSES (SPECIFY)</t>
  </si>
  <si>
    <t>Fuel Est if using County Car</t>
  </si>
  <si>
    <t>Baggage Fee</t>
  </si>
  <si>
    <t>Registration</t>
  </si>
  <si>
    <t>Shuttle/Taxi Service</t>
  </si>
  <si>
    <t>Total Other Expenses</t>
  </si>
  <si>
    <t>Departing Address for Mileage</t>
  </si>
  <si>
    <t>Date</t>
  </si>
  <si>
    <t>Adv Ck</t>
  </si>
  <si>
    <t>Pcard</t>
  </si>
  <si>
    <t>Emp Reimb</t>
  </si>
  <si>
    <t>Estimated Travel Details</t>
  </si>
  <si>
    <t>Actual Travel Details</t>
  </si>
  <si>
    <t>Rate</t>
  </si>
  <si>
    <t>Other</t>
  </si>
  <si>
    <t>Payment Processed By:</t>
  </si>
  <si>
    <t>TRAVEL AUTHORIZATION FORM PAGE TWO</t>
  </si>
  <si>
    <t xml:space="preserve">Departure Address </t>
  </si>
  <si>
    <t>Destination Address</t>
  </si>
  <si>
    <t>Miles</t>
  </si>
  <si>
    <r>
      <t>Total Private Auto Est. Mileage</t>
    </r>
    <r>
      <rPr>
        <b/>
        <sz val="12"/>
        <rFont val="Arial"/>
        <family val="2"/>
      </rPr>
      <t xml:space="preserve"> </t>
    </r>
  </si>
  <si>
    <t>Total Miles</t>
  </si>
  <si>
    <t xml:space="preserve">2nd Hotel </t>
  </si>
  <si>
    <t>Base Rate</t>
  </si>
  <si>
    <t>Taxes</t>
  </si>
  <si>
    <t xml:space="preserve">Dates staying: </t>
  </si>
  <si>
    <t xml:space="preserve">3rd Hotel </t>
  </si>
  <si>
    <t xml:space="preserve">4th Hotel </t>
  </si>
  <si>
    <t>EE</t>
  </si>
  <si>
    <t>PC</t>
  </si>
  <si>
    <t>Total Meals Pcard</t>
  </si>
  <si>
    <t>Additional Notes:</t>
  </si>
  <si>
    <t>Payment Type</t>
  </si>
  <si>
    <t xml:space="preserve">MEAL DETAIL: Use if employee uses both Cash and Pcard for meals, or if additional days are required. </t>
  </si>
  <si>
    <t xml:space="preserve">Page 2 </t>
  </si>
  <si>
    <t xml:space="preserve">Total Transportation: </t>
  </si>
  <si>
    <t>Total Lodging:</t>
  </si>
  <si>
    <t>Total Meals:</t>
  </si>
  <si>
    <t>Total Other Expenses:</t>
  </si>
  <si>
    <t>Total Lodging Page 2</t>
  </si>
  <si>
    <t xml:space="preserve">Total Transportation Page 2 </t>
  </si>
  <si>
    <t>Meals Emp Reimb</t>
  </si>
  <si>
    <t xml:space="preserve"> Meal Total pg2</t>
  </si>
  <si>
    <t>County Travel Policy</t>
  </si>
  <si>
    <t>Helpful Links for Travels</t>
  </si>
  <si>
    <t>Mileage and Expense Forms Requirement</t>
  </si>
  <si>
    <t>Gratuity and Itemized Charge Slips</t>
  </si>
  <si>
    <t>Meals Provided by Hotel/Conference</t>
  </si>
  <si>
    <t>Car Rental Insurance</t>
  </si>
  <si>
    <t>Departure Date/Time</t>
  </si>
  <si>
    <t>Return Date/Time</t>
  </si>
  <si>
    <t>****UPON RETURN****</t>
  </si>
  <si>
    <t>Dept/Agency:</t>
  </si>
  <si>
    <t>Employee Name:</t>
  </si>
  <si>
    <t>Dept Date/Time</t>
  </si>
  <si>
    <t>Ret Date/Time</t>
  </si>
  <si>
    <t>SECTION 1b:</t>
  </si>
  <si>
    <t>SECTION 1a:</t>
  </si>
  <si>
    <t>SECTION 2a:</t>
  </si>
  <si>
    <t>Transportation  Mileage Details:</t>
  </si>
  <si>
    <t>Other (Specify)</t>
  </si>
  <si>
    <t>EE Vendor/Suffix #:</t>
  </si>
  <si>
    <t>Bridge/Toll</t>
  </si>
  <si>
    <t>PER DIEM (date)</t>
  </si>
  <si>
    <r>
      <t xml:space="preserve">Use this form if more detail is required when outlining </t>
    </r>
    <r>
      <rPr>
        <b/>
        <sz val="14"/>
        <color indexed="10"/>
        <rFont val="Calibri"/>
        <family val="2"/>
      </rPr>
      <t>ESTIMATE</t>
    </r>
    <r>
      <rPr>
        <sz val="14"/>
        <color indexed="8"/>
        <rFont val="Calibri"/>
        <family val="2"/>
      </rPr>
      <t xml:space="preserve"> expenses. </t>
    </r>
  </si>
  <si>
    <r>
      <t xml:space="preserve">Use this form if more detail is required when itemizing </t>
    </r>
    <r>
      <rPr>
        <b/>
        <sz val="14"/>
        <color indexed="10"/>
        <rFont val="Calibri"/>
        <family val="2"/>
      </rPr>
      <t>ACTUAL</t>
    </r>
    <r>
      <rPr>
        <sz val="14"/>
        <color indexed="8"/>
        <rFont val="Calibri"/>
        <family val="2"/>
      </rPr>
      <t xml:space="preserve"> expenses.  </t>
    </r>
  </si>
  <si>
    <t xml:space="preserve">Use this form if calculating actual expenses after travel has completed.  These lines will NOT populate on the actual Travel Form. It will be submitted solely for the use of itemizing what was already approved.  For example, it is helpful to use this form when there are multiple destinations used for mileage, or if both Pcard and Cash are used for meals.  </t>
  </si>
  <si>
    <r>
      <t xml:space="preserve">Use this if calculating </t>
    </r>
    <r>
      <rPr>
        <u/>
        <sz val="10"/>
        <rFont val="Arial"/>
        <family val="2"/>
      </rPr>
      <t>Estimate</t>
    </r>
    <r>
      <rPr>
        <sz val="10"/>
        <rFont val="Arial"/>
        <family val="2"/>
      </rPr>
      <t xml:space="preserve"> expenses.  These lines will populate on the actual Travel Form and add to the total travel amount.   This form is not mandatory, but to be used as a tool to help with more complicated travel estimates.</t>
    </r>
  </si>
  <si>
    <t>Audit</t>
  </si>
  <si>
    <t>over/(under)</t>
  </si>
  <si>
    <t>Changes</t>
  </si>
  <si>
    <t>These automatically populate from the Travel Form.</t>
  </si>
  <si>
    <t>Funding source:</t>
  </si>
  <si>
    <t>ACTUAL:</t>
  </si>
  <si>
    <t>GRAND TOTALS</t>
  </si>
  <si>
    <t>ESTIMATED EXPENSES</t>
  </si>
  <si>
    <t>ACTUAL EXPENSES</t>
  </si>
  <si>
    <t>Section 2b</t>
  </si>
  <si>
    <t>SECTION 2c:</t>
  </si>
  <si>
    <t>PER DIEM: If dates and amounts vary from the estimates,use the "Sup. After Travel" worksheet.</t>
  </si>
  <si>
    <t>TRANSPORTATION</t>
  </si>
  <si>
    <t xml:space="preserve">Hotel </t>
  </si>
  <si>
    <t>GSA Per Diem Rates</t>
  </si>
  <si>
    <t>Auditor-Controller Intranet site for Travel Related Costs</t>
  </si>
  <si>
    <t>Purpose of trip:</t>
  </si>
  <si>
    <t>Explanation of additional expenses or other notes as needed:</t>
  </si>
  <si>
    <t xml:space="preserve">    ________________________________________________</t>
  </si>
  <si>
    <t>Hotel Rate</t>
  </si>
  <si>
    <t>GSA Rate</t>
  </si>
  <si>
    <t>Fiscal Contact/Ext:</t>
  </si>
  <si>
    <t>Name</t>
  </si>
  <si>
    <t>Definition</t>
  </si>
  <si>
    <t>Note</t>
  </si>
  <si>
    <t>TRV</t>
  </si>
  <si>
    <t>Travel</t>
  </si>
  <si>
    <t xml:space="preserve">ADV </t>
  </si>
  <si>
    <t>Advance payment</t>
  </si>
  <si>
    <t>MLS</t>
  </si>
  <si>
    <t>Meals</t>
  </si>
  <si>
    <t>If I/E included only use MLS as a description</t>
  </si>
  <si>
    <t>MLG</t>
  </si>
  <si>
    <t>Mileage</t>
  </si>
  <si>
    <t>PKG</t>
  </si>
  <si>
    <t>Parking</t>
  </si>
  <si>
    <t>TOLL</t>
  </si>
  <si>
    <t>Road &amp; bridge tolls</t>
  </si>
  <si>
    <t>GTRN</t>
  </si>
  <si>
    <t>Ground transportation</t>
  </si>
  <si>
    <t>examples: shuttle / taxi / uber / lyft / bus / metro / rail</t>
  </si>
  <si>
    <t>REG</t>
  </si>
  <si>
    <t>MBR</t>
  </si>
  <si>
    <t>Membership</t>
  </si>
  <si>
    <t>AIR</t>
  </si>
  <si>
    <t>BAG</t>
  </si>
  <si>
    <t>Checked luggage fee</t>
  </si>
  <si>
    <t>RAC</t>
  </si>
  <si>
    <t>Rent-A-Car</t>
  </si>
  <si>
    <t>HTL</t>
  </si>
  <si>
    <t>Hotel</t>
  </si>
  <si>
    <t>FEE</t>
  </si>
  <si>
    <t xml:space="preserve">Booking fee </t>
  </si>
  <si>
    <t>Domestic or international</t>
  </si>
  <si>
    <t>FUEL</t>
  </si>
  <si>
    <t>Gasoline</t>
  </si>
  <si>
    <t>EXTR</t>
  </si>
  <si>
    <t>Extradition</t>
  </si>
  <si>
    <t>Sheriff use</t>
  </si>
  <si>
    <t>OVR</t>
  </si>
  <si>
    <t>examples: tips /pkg / mls / rac / htl</t>
  </si>
  <si>
    <t>Travel Overage</t>
  </si>
  <si>
    <t>FENIX Guides</t>
  </si>
  <si>
    <t xml:space="preserve">Standard Work Hours: </t>
  </si>
  <si>
    <t>Object Code</t>
  </si>
  <si>
    <t>Description</t>
  </si>
  <si>
    <t>Meals - Per Diems</t>
  </si>
  <si>
    <t>Mileage &amp; Fuel</t>
  </si>
  <si>
    <t>Vehicle Rental</t>
  </si>
  <si>
    <t>Airfare Expenses (air, bag, ect.)</t>
  </si>
  <si>
    <t>Other Trans. Exp. (pkg, shtl, toll, ect.)</t>
  </si>
  <si>
    <t>Trvl 4844 Vendor Address</t>
  </si>
  <si>
    <t>Airlines</t>
  </si>
  <si>
    <t>Fuel</t>
  </si>
  <si>
    <t>Car</t>
  </si>
  <si>
    <t>Tax/Surcharge/Resort Fee</t>
  </si>
  <si>
    <t>2020 TRAVEL AUTHORIZATION FORM</t>
  </si>
  <si>
    <t>Incidental</t>
  </si>
  <si>
    <t xml:space="preserve">Airfare </t>
  </si>
  <si>
    <t xml:space="preserve">Car Rental </t>
  </si>
  <si>
    <t xml:space="preserve">Parking </t>
  </si>
  <si>
    <t>Employee Job Title :</t>
  </si>
  <si>
    <t>Destination Address for Mileage</t>
  </si>
  <si>
    <t xml:space="preserve">    Approval for additional expenses:</t>
  </si>
  <si>
    <t>Sam Smith</t>
  </si>
  <si>
    <t>8:00am - 5:00pm</t>
  </si>
  <si>
    <t>2023 TRAVEL AUTHORIZATION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</si>
</sst>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0_);_(&quot;$&quot;* \(#,##0.000\);_(&quot;$&quot;* &quot;-&quot;??_);_(@_)"/>
    <numFmt numFmtId="165" formatCode="&quot;$&quot;#,##0.00"/>
    <numFmt numFmtId="166" formatCode="mm/dd/yy;@"/>
    <numFmt numFmtId="167" formatCode="[$-409]h:mm\ AM/PM;@"/>
  </numFmts>
  <fonts count="48" x14ac:knownFonts="1">
    <font>
      <sz val="10"/>
      <name val="Arial"/>
    </font>
    <font>
      <sz val="11"/>
      <color theme="1"/>
      <name val="Calibri"/>
      <family val="2"/>
      <scheme val="minor"/>
    </font>
    <font>
      <sz val="10"/>
      <name val="Arial"/>
      <family val="2"/>
    </font>
    <font>
      <sz val="12"/>
      <name val="Arial"/>
      <family val="2"/>
    </font>
    <font>
      <b/>
      <sz val="12"/>
      <name val="Arial"/>
      <family val="2"/>
    </font>
    <font>
      <i/>
      <sz val="12"/>
      <name val="Arial"/>
      <family val="2"/>
    </font>
    <font>
      <b/>
      <sz val="10"/>
      <name val="Arial"/>
      <family val="2"/>
    </font>
    <font>
      <i/>
      <u/>
      <sz val="12"/>
      <name val="Arial"/>
      <family val="2"/>
    </font>
    <font>
      <sz val="8"/>
      <name val="Arial"/>
      <family val="2"/>
    </font>
    <font>
      <sz val="10"/>
      <name val="Arial"/>
      <family val="2"/>
    </font>
    <font>
      <b/>
      <sz val="8"/>
      <name val="Arial"/>
      <family val="2"/>
    </font>
    <font>
      <b/>
      <sz val="9"/>
      <name val="Arial"/>
      <family val="2"/>
    </font>
    <font>
      <b/>
      <sz val="11"/>
      <name val="Arial"/>
      <family val="2"/>
    </font>
    <font>
      <b/>
      <i/>
      <sz val="12"/>
      <name val="Arial"/>
      <family val="2"/>
    </font>
    <font>
      <sz val="11"/>
      <name val="Arial"/>
      <family val="2"/>
    </font>
    <font>
      <sz val="14"/>
      <name val="Arial"/>
      <family val="2"/>
    </font>
    <font>
      <b/>
      <sz val="14"/>
      <name val="Arial"/>
      <family val="2"/>
    </font>
    <font>
      <sz val="14"/>
      <color indexed="8"/>
      <name val="Calibri"/>
      <family val="2"/>
    </font>
    <font>
      <b/>
      <sz val="14"/>
      <color indexed="10"/>
      <name val="Calibri"/>
      <family val="2"/>
    </font>
    <font>
      <u/>
      <sz val="10"/>
      <name val="Arial"/>
      <family val="2"/>
    </font>
    <font>
      <sz val="8"/>
      <color indexed="81"/>
      <name val="Tahoma"/>
      <family val="2"/>
    </font>
    <font>
      <b/>
      <sz val="8"/>
      <color indexed="81"/>
      <name val="Tahoma"/>
      <family val="2"/>
    </font>
    <font>
      <sz val="9"/>
      <color indexed="81"/>
      <name val="Tahoma"/>
      <family val="2"/>
    </font>
    <font>
      <b/>
      <sz val="9"/>
      <color indexed="81"/>
      <name val="Tahoma"/>
      <family val="2"/>
    </font>
    <font>
      <sz val="11"/>
      <color theme="1"/>
      <name val="Calibri"/>
      <family val="2"/>
      <scheme val="minor"/>
    </font>
    <font>
      <u/>
      <sz val="10"/>
      <color theme="10"/>
      <name val="Arial"/>
      <family val="2"/>
    </font>
    <font>
      <sz val="11"/>
      <color rgb="FF000000"/>
      <name val="Calibri"/>
      <family val="2"/>
    </font>
    <font>
      <sz val="11"/>
      <color rgb="FF0070C0"/>
      <name val="Arial"/>
      <family val="2"/>
    </font>
    <font>
      <sz val="10"/>
      <color rgb="FF0070C0"/>
      <name val="Arial"/>
      <family val="2"/>
    </font>
    <font>
      <b/>
      <sz val="10"/>
      <color rgb="FF0070C0"/>
      <name val="Arial"/>
      <family val="2"/>
    </font>
    <font>
      <sz val="14"/>
      <color rgb="FF0070C0"/>
      <name val="Arial"/>
      <family val="2"/>
    </font>
    <font>
      <sz val="12"/>
      <color rgb="FF0070C0"/>
      <name val="Arial"/>
      <family val="2"/>
    </font>
    <font>
      <b/>
      <sz val="11"/>
      <color rgb="FF0070C0"/>
      <name val="Arial"/>
      <family val="2"/>
    </font>
    <font>
      <i/>
      <sz val="11"/>
      <color rgb="FF0070C0"/>
      <name val="Arial"/>
      <family val="2"/>
    </font>
    <font>
      <b/>
      <sz val="12"/>
      <color rgb="FF0070C0"/>
      <name val="Arial"/>
      <family val="2"/>
    </font>
    <font>
      <b/>
      <sz val="9"/>
      <color rgb="FF0070C0"/>
      <name val="Arial"/>
      <family val="2"/>
    </font>
    <font>
      <sz val="8"/>
      <color rgb="FF0070C0"/>
      <name val="Arial"/>
      <family val="2"/>
    </font>
    <font>
      <b/>
      <sz val="12"/>
      <color theme="0" tint="-0.34998626667073579"/>
      <name val="Arial"/>
      <family val="2"/>
    </font>
    <font>
      <b/>
      <sz val="12"/>
      <color theme="0" tint="-0.14999847407452621"/>
      <name val="Arial"/>
      <family val="2"/>
    </font>
    <font>
      <b/>
      <sz val="12"/>
      <color rgb="FFFFFF00"/>
      <name val="Calibri"/>
      <family val="2"/>
      <scheme val="minor"/>
    </font>
    <font>
      <b/>
      <sz val="8"/>
      <color rgb="FF0070C0"/>
      <name val="Arial"/>
      <family val="2"/>
    </font>
    <font>
      <sz val="14"/>
      <color rgb="FF000000"/>
      <name val="Calibri"/>
      <family val="2"/>
    </font>
    <font>
      <sz val="8"/>
      <color rgb="FF000000"/>
      <name val="Tahoma"/>
      <family val="2"/>
    </font>
    <font>
      <sz val="11"/>
      <name val="Calibri"/>
      <family val="2"/>
    </font>
    <font>
      <b/>
      <sz val="11"/>
      <color rgb="FF000000"/>
      <name val="Calibri"/>
      <family val="2"/>
    </font>
    <font>
      <b/>
      <sz val="11"/>
      <name val="Calibri"/>
      <family val="2"/>
    </font>
    <font>
      <b/>
      <sz val="9"/>
      <color rgb="FFFF0000"/>
      <name val="Arial"/>
      <family val="2"/>
    </font>
    <font>
      <b/>
      <sz val="16"/>
      <name val="Arial"/>
      <family val="2"/>
    </font>
  </fonts>
  <fills count="10">
    <fill>
      <patternFill patternType="none"/>
    </fill>
    <fill>
      <patternFill patternType="gray125"/>
    </fill>
    <fill>
      <patternFill patternType="gray0625"/>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206F8"/>
        <bgColor indexed="64"/>
      </patternFill>
    </fill>
    <fill>
      <patternFill patternType="solid">
        <fgColor theme="0"/>
        <bgColor indexed="64"/>
      </patternFill>
    </fill>
    <fill>
      <patternFill patternType="solid">
        <fgColor theme="2" tint="-9.9978637043366805E-2"/>
        <bgColor indexed="64"/>
      </patternFill>
    </fill>
  </fills>
  <borders count="4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9">
    <xf numFmtId="0" fontId="0" fillId="0" borderId="0"/>
    <xf numFmtId="43" fontId="9" fillId="0" borderId="0" applyFont="0" applyFill="0" applyBorder="0" applyAlignment="0" applyProtection="0"/>
    <xf numFmtId="44" fontId="2" fillId="0" borderId="0" applyFont="0" applyFill="0" applyBorder="0" applyAlignment="0" applyProtection="0"/>
    <xf numFmtId="44" fontId="9" fillId="0" borderId="0" applyFont="0" applyFill="0" applyBorder="0" applyAlignment="0" applyProtection="0"/>
    <xf numFmtId="0" fontId="25" fillId="0" borderId="0" applyNumberFormat="0" applyFill="0" applyBorder="0" applyAlignment="0" applyProtection="0"/>
    <xf numFmtId="0" fontId="9" fillId="0" borderId="0"/>
    <xf numFmtId="0" fontId="24" fillId="0" borderId="0"/>
    <xf numFmtId="0" fontId="1" fillId="0" borderId="0"/>
    <xf numFmtId="0" fontId="43" fillId="0" borderId="0"/>
  </cellStyleXfs>
  <cellXfs count="511">
    <xf numFmtId="0" fontId="0" fillId="0" borderId="0" xfId="0"/>
    <xf numFmtId="0" fontId="6" fillId="0" borderId="0" xfId="0" applyFont="1" applyFill="1" applyBorder="1" applyAlignment="1" applyProtection="1">
      <alignment vertical="center"/>
    </xf>
    <xf numFmtId="0" fontId="0" fillId="0" borderId="0" xfId="0" applyBorder="1" applyProtection="1"/>
    <xf numFmtId="0" fontId="0" fillId="0" borderId="0" xfId="0" applyProtection="1"/>
    <xf numFmtId="44" fontId="3" fillId="0" borderId="0" xfId="0" applyNumberFormat="1" applyFont="1" applyFill="1" applyBorder="1" applyProtection="1"/>
    <xf numFmtId="44" fontId="3" fillId="0" borderId="0" xfId="0" applyNumberFormat="1" applyFont="1" applyFill="1" applyBorder="1" applyAlignment="1" applyProtection="1"/>
    <xf numFmtId="0" fontId="26" fillId="0" borderId="0" xfId="0" applyFont="1" applyProtection="1"/>
    <xf numFmtId="0" fontId="25" fillId="0" borderId="0" xfId="4" applyProtection="1"/>
    <xf numFmtId="44" fontId="3" fillId="0" borderId="1" xfId="2" applyFont="1" applyFill="1" applyBorder="1" applyProtection="1">
      <protection locked="0"/>
    </xf>
    <xf numFmtId="44" fontId="27" fillId="3" borderId="2" xfId="2" applyNumberFormat="1" applyFont="1" applyFill="1" applyBorder="1" applyAlignment="1" applyProtection="1">
      <protection locked="0"/>
    </xf>
    <xf numFmtId="44" fontId="27" fillId="3" borderId="2" xfId="0" applyNumberFormat="1" applyFont="1" applyFill="1" applyBorder="1" applyAlignment="1" applyProtection="1">
      <protection locked="0"/>
    </xf>
    <xf numFmtId="44" fontId="3" fillId="3" borderId="1" xfId="2" applyFont="1" applyFill="1" applyBorder="1" applyProtection="1">
      <protection locked="0"/>
    </xf>
    <xf numFmtId="44" fontId="3" fillId="3" borderId="1" xfId="0" applyNumberFormat="1" applyFont="1" applyFill="1" applyBorder="1" applyProtection="1">
      <protection locked="0"/>
    </xf>
    <xf numFmtId="44" fontId="27" fillId="3" borderId="3" xfId="0" applyNumberFormat="1" applyFont="1" applyFill="1" applyBorder="1" applyAlignment="1" applyProtection="1">
      <protection locked="0"/>
    </xf>
    <xf numFmtId="164" fontId="3" fillId="3" borderId="4" xfId="2" applyNumberFormat="1" applyFont="1" applyFill="1" applyBorder="1" applyProtection="1">
      <protection locked="0"/>
    </xf>
    <xf numFmtId="44" fontId="27" fillId="3" borderId="5" xfId="2" applyNumberFormat="1" applyFont="1" applyFill="1" applyBorder="1" applyAlignment="1" applyProtection="1">
      <protection locked="0"/>
    </xf>
    <xf numFmtId="44" fontId="27" fillId="3" borderId="5" xfId="0" applyNumberFormat="1" applyFont="1" applyFill="1" applyBorder="1" applyAlignment="1" applyProtection="1">
      <protection locked="0"/>
    </xf>
    <xf numFmtId="44" fontId="3" fillId="3" borderId="4" xfId="0" applyNumberFormat="1" applyFont="1" applyFill="1" applyBorder="1" applyProtection="1">
      <protection locked="0"/>
    </xf>
    <xf numFmtId="49" fontId="14" fillId="3" borderId="2" xfId="5" applyNumberFormat="1" applyFont="1" applyFill="1" applyBorder="1" applyProtection="1">
      <protection locked="0"/>
    </xf>
    <xf numFmtId="2" fontId="14" fillId="3" borderId="2" xfId="5" applyNumberFormat="1" applyFont="1" applyFill="1" applyBorder="1" applyProtection="1">
      <protection locked="0"/>
    </xf>
    <xf numFmtId="44" fontId="27" fillId="3" borderId="6" xfId="0" applyNumberFormat="1" applyFont="1" applyFill="1" applyBorder="1" applyAlignment="1" applyProtection="1">
      <protection locked="0"/>
    </xf>
    <xf numFmtId="44" fontId="27" fillId="3" borderId="2" xfId="2" applyNumberFormat="1" applyFont="1" applyFill="1" applyBorder="1" applyProtection="1">
      <protection locked="0"/>
    </xf>
    <xf numFmtId="44" fontId="27" fillId="3" borderId="5" xfId="0" applyNumberFormat="1" applyFont="1" applyFill="1" applyBorder="1" applyProtection="1">
      <protection locked="0"/>
    </xf>
    <xf numFmtId="0" fontId="0" fillId="4" borderId="8" xfId="0" applyFill="1" applyBorder="1" applyProtection="1"/>
    <xf numFmtId="0" fontId="0" fillId="4" borderId="7" xfId="0" applyFill="1" applyBorder="1" applyProtection="1"/>
    <xf numFmtId="0" fontId="6" fillId="4" borderId="7" xfId="0" applyFont="1" applyFill="1" applyBorder="1" applyProtection="1"/>
    <xf numFmtId="0" fontId="0" fillId="4" borderId="9" xfId="0" applyFill="1" applyBorder="1" applyProtection="1"/>
    <xf numFmtId="0" fontId="0" fillId="4" borderId="10" xfId="0" applyFill="1" applyBorder="1" applyProtection="1"/>
    <xf numFmtId="0" fontId="12" fillId="0" borderId="10" xfId="0" applyFont="1" applyFill="1" applyBorder="1" applyAlignment="1" applyProtection="1">
      <alignment horizontal="left"/>
    </xf>
    <xf numFmtId="0" fontId="12" fillId="0" borderId="10" xfId="0" applyFont="1" applyFill="1" applyBorder="1" applyAlignment="1" applyProtection="1">
      <alignment horizontal="left" wrapText="1"/>
    </xf>
    <xf numFmtId="0" fontId="11" fillId="0" borderId="0" xfId="0" applyFont="1" applyFill="1" applyBorder="1" applyAlignment="1" applyProtection="1">
      <alignment horizontal="left"/>
    </xf>
    <xf numFmtId="0" fontId="6" fillId="0" borderId="0" xfId="0" applyFont="1" applyFill="1" applyBorder="1" applyAlignment="1" applyProtection="1">
      <alignment horizontal="left"/>
    </xf>
    <xf numFmtId="0" fontId="4" fillId="0" borderId="0" xfId="0" applyFont="1" applyFill="1" applyBorder="1" applyAlignment="1" applyProtection="1">
      <alignment horizontal="center"/>
    </xf>
    <xf numFmtId="14" fontId="4" fillId="0" borderId="0" xfId="0" applyNumberFormat="1" applyFont="1" applyFill="1" applyBorder="1" applyAlignment="1" applyProtection="1">
      <alignment horizontal="center"/>
    </xf>
    <xf numFmtId="0" fontId="4" fillId="0" borderId="0" xfId="0" applyFont="1" applyFill="1" applyBorder="1" applyProtection="1"/>
    <xf numFmtId="20" fontId="6" fillId="0" borderId="0" xfId="0" applyNumberFormat="1" applyFont="1" applyFill="1" applyBorder="1" applyAlignment="1" applyProtection="1"/>
    <xf numFmtId="0" fontId="9" fillId="0" borderId="1" xfId="0" applyFont="1" applyFill="1" applyBorder="1" applyProtection="1"/>
    <xf numFmtId="0" fontId="0" fillId="4" borderId="1" xfId="0" applyFill="1" applyBorder="1" applyProtection="1"/>
    <xf numFmtId="0" fontId="0" fillId="0" borderId="0" xfId="0" applyFill="1" applyProtection="1"/>
    <xf numFmtId="0" fontId="12" fillId="0" borderId="10" xfId="0" applyFont="1" applyFill="1" applyBorder="1" applyAlignment="1" applyProtection="1">
      <alignment wrapText="1"/>
    </xf>
    <xf numFmtId="0" fontId="12" fillId="0" borderId="10" xfId="0" applyFont="1" applyFill="1" applyBorder="1" applyAlignment="1" applyProtection="1"/>
    <xf numFmtId="0" fontId="4" fillId="4" borderId="1" xfId="0" applyFont="1" applyFill="1" applyBorder="1" applyAlignment="1" applyProtection="1">
      <alignment horizontal="center"/>
    </xf>
    <xf numFmtId="20" fontId="6" fillId="4" borderId="1" xfId="0" applyNumberFormat="1" applyFont="1" applyFill="1" applyBorder="1" applyProtection="1"/>
    <xf numFmtId="0" fontId="4" fillId="0" borderId="8" xfId="0" applyFont="1" applyFill="1" applyBorder="1" applyAlignment="1" applyProtection="1">
      <alignment vertical="top" wrapText="1"/>
    </xf>
    <xf numFmtId="0" fontId="4" fillId="0" borderId="11" xfId="0" applyFont="1" applyFill="1" applyBorder="1" applyAlignment="1" applyProtection="1">
      <alignment vertical="top" wrapText="1"/>
    </xf>
    <xf numFmtId="0" fontId="28" fillId="4" borderId="0" xfId="0" applyFont="1" applyFill="1" applyBorder="1" applyProtection="1"/>
    <xf numFmtId="0" fontId="28" fillId="4" borderId="0" xfId="0" applyFont="1" applyFill="1" applyBorder="1" applyAlignment="1" applyProtection="1">
      <alignment horizontal="right"/>
    </xf>
    <xf numFmtId="0" fontId="28" fillId="4" borderId="0" xfId="0" applyFont="1" applyFill="1" applyBorder="1" applyAlignment="1" applyProtection="1">
      <alignment horizontal="center"/>
    </xf>
    <xf numFmtId="0" fontId="29" fillId="4" borderId="0" xfId="0" applyFont="1" applyFill="1" applyBorder="1" applyProtection="1"/>
    <xf numFmtId="0" fontId="15" fillId="4" borderId="7" xfId="0" applyFont="1" applyFill="1" applyBorder="1" applyAlignment="1" applyProtection="1">
      <alignment horizontal="center"/>
    </xf>
    <xf numFmtId="0" fontId="15" fillId="4" borderId="12" xfId="0" applyFont="1" applyFill="1" applyBorder="1" applyAlignment="1" applyProtection="1">
      <alignment horizontal="center"/>
    </xf>
    <xf numFmtId="0" fontId="15" fillId="4" borderId="12" xfId="0" applyFont="1" applyFill="1" applyBorder="1" applyProtection="1"/>
    <xf numFmtId="0" fontId="15" fillId="4" borderId="0" xfId="0" applyFont="1" applyFill="1" applyBorder="1" applyProtection="1"/>
    <xf numFmtId="0" fontId="30" fillId="4" borderId="7" xfId="0" applyFont="1" applyFill="1" applyBorder="1" applyAlignment="1" applyProtection="1">
      <alignment horizontal="center"/>
    </xf>
    <xf numFmtId="0" fontId="30" fillId="4" borderId="7" xfId="0" applyFont="1" applyFill="1" applyBorder="1" applyProtection="1"/>
    <xf numFmtId="0" fontId="30" fillId="4" borderId="13" xfId="0" applyFont="1" applyFill="1" applyBorder="1" applyProtection="1"/>
    <xf numFmtId="0" fontId="15" fillId="4" borderId="1" xfId="0" applyFont="1" applyFill="1" applyBorder="1" applyAlignment="1" applyProtection="1"/>
    <xf numFmtId="0" fontId="15" fillId="4" borderId="6" xfId="0" applyFont="1" applyFill="1" applyBorder="1" applyProtection="1"/>
    <xf numFmtId="0" fontId="6" fillId="0" borderId="14" xfId="0" applyFont="1" applyFill="1" applyBorder="1" applyAlignment="1" applyProtection="1">
      <alignment horizontal="left"/>
    </xf>
    <xf numFmtId="0" fontId="6" fillId="0" borderId="7" xfId="0" applyFont="1" applyFill="1" applyBorder="1" applyAlignment="1" applyProtection="1">
      <alignment horizontal="left"/>
    </xf>
    <xf numFmtId="0" fontId="6" fillId="0" borderId="7" xfId="0" applyFont="1" applyFill="1" applyBorder="1" applyProtection="1"/>
    <xf numFmtId="0" fontId="6" fillId="0" borderId="15" xfId="0" applyFont="1" applyFill="1" applyBorder="1" applyProtection="1"/>
    <xf numFmtId="0" fontId="4" fillId="4" borderId="10" xfId="0" applyFont="1" applyFill="1" applyBorder="1" applyAlignment="1" applyProtection="1">
      <alignment horizontal="left"/>
    </xf>
    <xf numFmtId="44" fontId="27" fillId="4" borderId="6" xfId="0" applyNumberFormat="1" applyFont="1" applyFill="1" applyBorder="1" applyAlignment="1" applyProtection="1"/>
    <xf numFmtId="0" fontId="16" fillId="4" borderId="1" xfId="0" applyFont="1" applyFill="1" applyBorder="1" applyAlignment="1" applyProtection="1">
      <alignment horizontal="center"/>
    </xf>
    <xf numFmtId="44" fontId="27" fillId="0" borderId="3" xfId="0" applyNumberFormat="1" applyFont="1" applyFill="1" applyBorder="1" applyAlignment="1" applyProtection="1">
      <alignment horizontal="center"/>
    </xf>
    <xf numFmtId="0" fontId="4" fillId="0" borderId="8" xfId="0" applyFont="1" applyFill="1" applyBorder="1" applyAlignment="1" applyProtection="1"/>
    <xf numFmtId="0" fontId="4" fillId="0" borderId="13" xfId="0" applyFont="1" applyFill="1" applyBorder="1" applyAlignment="1" applyProtection="1"/>
    <xf numFmtId="0" fontId="3" fillId="0" borderId="10" xfId="0" applyFont="1" applyFill="1" applyBorder="1" applyProtection="1"/>
    <xf numFmtId="0" fontId="3" fillId="0" borderId="0" xfId="0" applyFont="1" applyFill="1" applyBorder="1" applyProtection="1"/>
    <xf numFmtId="0" fontId="4" fillId="0" borderId="11" xfId="0" applyFont="1" applyFill="1" applyBorder="1" applyAlignment="1" applyProtection="1">
      <alignment horizontal="right"/>
    </xf>
    <xf numFmtId="0" fontId="4" fillId="4" borderId="10" xfId="0" applyFont="1" applyFill="1" applyBorder="1" applyProtection="1"/>
    <xf numFmtId="0" fontId="3" fillId="4" borderId="10" xfId="0" applyFont="1" applyFill="1" applyBorder="1" applyProtection="1"/>
    <xf numFmtId="0" fontId="0" fillId="4" borderId="6" xfId="0" applyFill="1" applyBorder="1" applyProtection="1"/>
    <xf numFmtId="0" fontId="0" fillId="4" borderId="11" xfId="0" applyFill="1" applyBorder="1" applyProtection="1"/>
    <xf numFmtId="0" fontId="3" fillId="4" borderId="14" xfId="0" applyFont="1" applyFill="1" applyBorder="1" applyProtection="1"/>
    <xf numFmtId="0" fontId="4" fillId="0" borderId="12" xfId="0" applyFont="1" applyFill="1" applyBorder="1" applyAlignment="1" applyProtection="1">
      <alignment horizontal="center"/>
    </xf>
    <xf numFmtId="0" fontId="3" fillId="0" borderId="13" xfId="0" applyFont="1" applyFill="1" applyBorder="1" applyAlignment="1" applyProtection="1">
      <alignment horizontal="right"/>
    </xf>
    <xf numFmtId="0" fontId="0" fillId="0" borderId="9" xfId="0" applyFill="1" applyBorder="1" applyProtection="1"/>
    <xf numFmtId="0" fontId="14" fillId="0" borderId="0" xfId="0" applyFont="1" applyFill="1" applyBorder="1" applyProtection="1"/>
    <xf numFmtId="44" fontId="4" fillId="0" borderId="12" xfId="0" applyNumberFormat="1" applyFont="1" applyFill="1" applyBorder="1" applyAlignment="1" applyProtection="1">
      <alignment horizontal="center"/>
    </xf>
    <xf numFmtId="0" fontId="31" fillId="4" borderId="0" xfId="0" applyFont="1" applyFill="1" applyBorder="1" applyAlignment="1" applyProtection="1">
      <alignment horizontal="left"/>
    </xf>
    <xf numFmtId="44" fontId="27" fillId="2" borderId="3" xfId="0" applyNumberFormat="1" applyFont="1" applyFill="1" applyBorder="1" applyAlignment="1" applyProtection="1"/>
    <xf numFmtId="44" fontId="27" fillId="4" borderId="0" xfId="0" applyNumberFormat="1" applyFont="1" applyFill="1" applyBorder="1" applyAlignment="1" applyProtection="1"/>
    <xf numFmtId="0" fontId="3" fillId="4" borderId="0" xfId="0" applyFont="1" applyFill="1" applyBorder="1" applyProtection="1"/>
    <xf numFmtId="44" fontId="27" fillId="4" borderId="7" xfId="0" applyNumberFormat="1" applyFont="1" applyFill="1" applyBorder="1" applyAlignment="1" applyProtection="1"/>
    <xf numFmtId="0" fontId="32" fillId="4" borderId="0" xfId="0" applyFont="1" applyFill="1" applyBorder="1" applyAlignment="1" applyProtection="1">
      <alignment horizontal="left"/>
    </xf>
    <xf numFmtId="0" fontId="3" fillId="4" borderId="1" xfId="0" applyFont="1" applyFill="1" applyBorder="1" applyProtection="1"/>
    <xf numFmtId="0" fontId="5" fillId="4" borderId="0" xfId="0" applyFont="1" applyFill="1" applyBorder="1" applyProtection="1"/>
    <xf numFmtId="44" fontId="3" fillId="4" borderId="0" xfId="0" applyNumberFormat="1" applyFont="1" applyFill="1" applyBorder="1" applyProtection="1"/>
    <xf numFmtId="44" fontId="33" fillId="4" borderId="7" xfId="0" applyNumberFormat="1" applyFont="1" applyFill="1" applyBorder="1" applyAlignment="1" applyProtection="1"/>
    <xf numFmtId="0" fontId="5" fillId="4" borderId="1" xfId="0" applyFont="1" applyFill="1" applyBorder="1" applyProtection="1"/>
    <xf numFmtId="44" fontId="3" fillId="4" borderId="1" xfId="0" applyNumberFormat="1" applyFont="1" applyFill="1" applyBorder="1" applyProtection="1"/>
    <xf numFmtId="44" fontId="4" fillId="4" borderId="1" xfId="0" applyNumberFormat="1" applyFont="1" applyFill="1" applyBorder="1" applyProtection="1"/>
    <xf numFmtId="0" fontId="4" fillId="0" borderId="8" xfId="0" applyFont="1" applyFill="1" applyBorder="1" applyProtection="1"/>
    <xf numFmtId="0" fontId="3" fillId="0" borderId="10" xfId="0" applyFont="1" applyFill="1" applyBorder="1" applyAlignment="1" applyProtection="1">
      <alignment horizontal="left"/>
    </xf>
    <xf numFmtId="0" fontId="4" fillId="0" borderId="13" xfId="0" applyFont="1" applyFill="1" applyBorder="1" applyProtection="1"/>
    <xf numFmtId="0" fontId="3" fillId="0" borderId="13" xfId="0" applyFont="1" applyFill="1" applyBorder="1" applyProtection="1"/>
    <xf numFmtId="44" fontId="3" fillId="0" borderId="9" xfId="0" applyNumberFormat="1" applyFont="1" applyFill="1" applyBorder="1" applyProtection="1"/>
    <xf numFmtId="0" fontId="3" fillId="0" borderId="0" xfId="0" applyFont="1" applyFill="1" applyBorder="1" applyAlignment="1" applyProtection="1">
      <alignment horizontal="left"/>
    </xf>
    <xf numFmtId="0" fontId="3" fillId="0" borderId="0" xfId="0" applyFont="1" applyFill="1" applyBorder="1" applyAlignment="1" applyProtection="1">
      <alignment horizontal="right"/>
    </xf>
    <xf numFmtId="10" fontId="3" fillId="0" borderId="0" xfId="0" applyNumberFormat="1" applyFont="1" applyFill="1" applyBorder="1" applyProtection="1"/>
    <xf numFmtId="44" fontId="4" fillId="0" borderId="16" xfId="0" applyNumberFormat="1" applyFont="1" applyFill="1" applyBorder="1" applyProtection="1"/>
    <xf numFmtId="44" fontId="3" fillId="0" borderId="1" xfId="0" applyNumberFormat="1" applyFont="1" applyFill="1" applyBorder="1" applyProtection="1"/>
    <xf numFmtId="0" fontId="27" fillId="4" borderId="0" xfId="0" applyFont="1" applyFill="1" applyBorder="1" applyAlignment="1" applyProtection="1">
      <alignment horizontal="left"/>
    </xf>
    <xf numFmtId="0" fontId="34" fillId="4" borderId="0" xfId="0" applyFont="1" applyFill="1" applyBorder="1" applyAlignment="1" applyProtection="1">
      <alignment horizontal="left"/>
    </xf>
    <xf numFmtId="44" fontId="3" fillId="2" borderId="9" xfId="0" applyNumberFormat="1" applyFont="1" applyFill="1" applyBorder="1" applyProtection="1"/>
    <xf numFmtId="0" fontId="7" fillId="4" borderId="0" xfId="0" applyFont="1" applyFill="1" applyBorder="1" applyProtection="1"/>
    <xf numFmtId="44" fontId="3" fillId="4" borderId="1" xfId="2" applyNumberFormat="1" applyFont="1" applyFill="1" applyBorder="1" applyProtection="1"/>
    <xf numFmtId="0" fontId="3" fillId="4" borderId="7" xfId="0" applyFont="1" applyFill="1" applyBorder="1" applyProtection="1"/>
    <xf numFmtId="44" fontId="27" fillId="4" borderId="0" xfId="0" applyNumberFormat="1" applyFont="1" applyFill="1" applyBorder="1" applyProtection="1"/>
    <xf numFmtId="0" fontId="35" fillId="4" borderId="0" xfId="0" applyFont="1" applyFill="1" applyBorder="1" applyAlignment="1" applyProtection="1"/>
    <xf numFmtId="0" fontId="4" fillId="0" borderId="10" xfId="0" applyFont="1" applyFill="1" applyBorder="1" applyAlignment="1" applyProtection="1">
      <alignment horizontal="right"/>
    </xf>
    <xf numFmtId="0" fontId="28" fillId="4" borderId="13" xfId="0" applyFont="1" applyFill="1" applyBorder="1" applyAlignment="1" applyProtection="1">
      <alignment horizontal="left"/>
    </xf>
    <xf numFmtId="44" fontId="29" fillId="4" borderId="17" xfId="0" applyNumberFormat="1" applyFont="1" applyFill="1" applyBorder="1" applyProtection="1"/>
    <xf numFmtId="44" fontId="3" fillId="4" borderId="7" xfId="0" applyNumberFormat="1" applyFont="1" applyFill="1" applyBorder="1" applyProtection="1"/>
    <xf numFmtId="0" fontId="34" fillId="4" borderId="7" xfId="0" applyFont="1" applyFill="1" applyBorder="1" applyAlignment="1" applyProtection="1">
      <alignment horizontal="left"/>
    </xf>
    <xf numFmtId="0" fontId="3" fillId="4" borderId="15" xfId="0" applyFont="1" applyFill="1" applyBorder="1" applyProtection="1"/>
    <xf numFmtId="0" fontId="0" fillId="4" borderId="16" xfId="0" applyFill="1" applyBorder="1" applyProtection="1"/>
    <xf numFmtId="0" fontId="4" fillId="4" borderId="1" xfId="0" applyFont="1" applyFill="1" applyBorder="1" applyAlignment="1" applyProtection="1"/>
    <xf numFmtId="0" fontId="4" fillId="4" borderId="6" xfId="0" applyFont="1" applyFill="1" applyBorder="1" applyAlignment="1" applyProtection="1">
      <alignment horizontal="left"/>
    </xf>
    <xf numFmtId="0" fontId="0" fillId="4" borderId="12" xfId="0" applyFill="1" applyBorder="1" applyProtection="1"/>
    <xf numFmtId="0" fontId="6" fillId="4" borderId="12" xfId="0" applyFont="1" applyFill="1" applyBorder="1" applyProtection="1"/>
    <xf numFmtId="0" fontId="9" fillId="4" borderId="12" xfId="0" applyFont="1" applyFill="1" applyBorder="1" applyAlignment="1" applyProtection="1">
      <alignment wrapText="1"/>
    </xf>
    <xf numFmtId="0" fontId="29" fillId="0" borderId="10" xfId="0" applyFont="1" applyFill="1" applyBorder="1" applyAlignment="1" applyProtection="1"/>
    <xf numFmtId="0" fontId="34" fillId="0" borderId="0" xfId="0" applyFont="1" applyFill="1" applyBorder="1" applyAlignment="1" applyProtection="1"/>
    <xf numFmtId="0" fontId="28" fillId="0" borderId="0" xfId="0" applyFont="1" applyFill="1" applyBorder="1" applyProtection="1"/>
    <xf numFmtId="0" fontId="31" fillId="0" borderId="0" xfId="0" applyFont="1" applyFill="1" applyBorder="1" applyAlignment="1" applyProtection="1">
      <alignment horizontal="left"/>
    </xf>
    <xf numFmtId="49" fontId="27" fillId="0" borderId="0" xfId="0" applyNumberFormat="1" applyFont="1" applyFill="1" applyBorder="1" applyAlignment="1" applyProtection="1"/>
    <xf numFmtId="49" fontId="27" fillId="0" borderId="18" xfId="0" applyNumberFormat="1" applyFont="1" applyFill="1" applyBorder="1" applyAlignment="1" applyProtection="1"/>
    <xf numFmtId="0" fontId="3" fillId="4" borderId="10" xfId="0" applyFont="1" applyFill="1" applyBorder="1" applyAlignment="1" applyProtection="1">
      <alignment horizontal="left"/>
    </xf>
    <xf numFmtId="0" fontId="0" fillId="4" borderId="10" xfId="0" applyFill="1" applyBorder="1" applyAlignment="1" applyProtection="1">
      <alignment horizontal="left"/>
    </xf>
    <xf numFmtId="0" fontId="3" fillId="4" borderId="10" xfId="0" applyFont="1" applyFill="1" applyBorder="1" applyAlignment="1" applyProtection="1"/>
    <xf numFmtId="0" fontId="27" fillId="4" borderId="0" xfId="0" applyFont="1" applyFill="1" applyBorder="1" applyAlignment="1" applyProtection="1"/>
    <xf numFmtId="44" fontId="32" fillId="4" borderId="17" xfId="0" applyNumberFormat="1" applyFont="1" applyFill="1" applyBorder="1" applyProtection="1"/>
    <xf numFmtId="0" fontId="3" fillId="4" borderId="1" xfId="0" applyFont="1" applyFill="1" applyBorder="1" applyAlignment="1" applyProtection="1">
      <alignment horizontal="left"/>
    </xf>
    <xf numFmtId="0" fontId="6" fillId="4" borderId="1" xfId="0" applyFont="1" applyFill="1" applyBorder="1" applyProtection="1"/>
    <xf numFmtId="44" fontId="3" fillId="4" borderId="1" xfId="2" applyFont="1" applyFill="1" applyBorder="1" applyProtection="1"/>
    <xf numFmtId="164" fontId="3" fillId="4" borderId="1" xfId="2" applyNumberFormat="1" applyFont="1" applyFill="1" applyBorder="1" applyProtection="1"/>
    <xf numFmtId="44" fontId="4" fillId="4" borderId="1" xfId="2" applyFont="1" applyFill="1" applyBorder="1" applyProtection="1"/>
    <xf numFmtId="0" fontId="4" fillId="0" borderId="11" xfId="0" applyFont="1" applyFill="1" applyBorder="1" applyProtection="1"/>
    <xf numFmtId="0" fontId="4" fillId="0" borderId="12" xfId="0" applyFont="1" applyFill="1" applyBorder="1" applyProtection="1"/>
    <xf numFmtId="44" fontId="31" fillId="4" borderId="0" xfId="0" applyNumberFormat="1" applyFont="1" applyFill="1" applyBorder="1" applyAlignment="1" applyProtection="1"/>
    <xf numFmtId="44" fontId="34" fillId="4" borderId="0" xfId="0" applyNumberFormat="1" applyFont="1" applyFill="1" applyBorder="1" applyProtection="1"/>
    <xf numFmtId="0" fontId="29" fillId="4" borderId="0" xfId="0" applyFont="1" applyFill="1" applyProtection="1"/>
    <xf numFmtId="0" fontId="3" fillId="4" borderId="12" xfId="0" applyFont="1" applyFill="1" applyBorder="1" applyProtection="1"/>
    <xf numFmtId="0" fontId="36" fillId="0" borderId="19" xfId="0" applyFont="1" applyFill="1" applyBorder="1" applyAlignment="1" applyProtection="1">
      <alignment wrapText="1"/>
    </xf>
    <xf numFmtId="0" fontId="28" fillId="0" borderId="0" xfId="0" applyFont="1" applyFill="1" applyProtection="1"/>
    <xf numFmtId="0" fontId="29" fillId="0" borderId="0" xfId="0" applyFont="1" applyFill="1" applyProtection="1"/>
    <xf numFmtId="0" fontId="29" fillId="0" borderId="0" xfId="0" applyFont="1" applyFill="1" applyBorder="1" applyProtection="1"/>
    <xf numFmtId="0" fontId="28" fillId="4" borderId="12" xfId="0" applyFont="1" applyFill="1" applyBorder="1" applyProtection="1"/>
    <xf numFmtId="0" fontId="28" fillId="0" borderId="0" xfId="0" applyFont="1" applyFill="1" applyBorder="1" applyAlignment="1" applyProtection="1">
      <alignment wrapText="1"/>
    </xf>
    <xf numFmtId="0" fontId="28" fillId="0" borderId="9" xfId="0" applyFont="1" applyFill="1" applyBorder="1" applyAlignment="1" applyProtection="1">
      <alignment wrapText="1"/>
    </xf>
    <xf numFmtId="0" fontId="29" fillId="0" borderId="1" xfId="0" applyFont="1" applyFill="1" applyBorder="1" applyProtection="1"/>
    <xf numFmtId="0" fontId="28" fillId="0" borderId="1" xfId="0" applyFont="1" applyFill="1" applyBorder="1" applyAlignment="1" applyProtection="1">
      <alignment wrapText="1"/>
    </xf>
    <xf numFmtId="0" fontId="28" fillId="0" borderId="12" xfId="0" applyFont="1" applyFill="1" applyBorder="1" applyAlignment="1" applyProtection="1">
      <alignment wrapText="1"/>
    </xf>
    <xf numFmtId="0" fontId="3" fillId="0" borderId="0" xfId="0" applyFont="1" applyFill="1" applyBorder="1" applyProtection="1">
      <protection locked="0"/>
    </xf>
    <xf numFmtId="44" fontId="3" fillId="0" borderId="1" xfId="0" applyNumberFormat="1" applyFont="1" applyFill="1" applyBorder="1" applyProtection="1">
      <protection locked="0"/>
    </xf>
    <xf numFmtId="10" fontId="3" fillId="0" borderId="0" xfId="0" applyNumberFormat="1" applyFont="1" applyFill="1" applyBorder="1" applyAlignment="1" applyProtection="1">
      <alignment horizontal="center"/>
      <protection locked="0"/>
    </xf>
    <xf numFmtId="10" fontId="3" fillId="0" borderId="0" xfId="0" applyNumberFormat="1" applyFont="1" applyFill="1" applyBorder="1" applyProtection="1">
      <protection locked="0"/>
    </xf>
    <xf numFmtId="2" fontId="9" fillId="0" borderId="20" xfId="0" applyNumberFormat="1" applyFont="1" applyFill="1" applyBorder="1" applyProtection="1">
      <protection locked="0"/>
    </xf>
    <xf numFmtId="2" fontId="9" fillId="0" borderId="21" xfId="0" applyNumberFormat="1" applyFont="1" applyFill="1" applyBorder="1" applyProtection="1">
      <protection locked="0"/>
    </xf>
    <xf numFmtId="2" fontId="9" fillId="0" borderId="22" xfId="0" applyNumberFormat="1" applyFont="1" applyFill="1" applyBorder="1" applyProtection="1">
      <protection locked="0"/>
    </xf>
    <xf numFmtId="2" fontId="9" fillId="0" borderId="23" xfId="0" applyNumberFormat="1" applyFont="1" applyFill="1" applyBorder="1" applyProtection="1">
      <protection locked="0"/>
    </xf>
    <xf numFmtId="44" fontId="3" fillId="0" borderId="1" xfId="2" applyNumberFormat="1" applyFont="1" applyFill="1" applyBorder="1" applyProtection="1">
      <protection locked="0"/>
    </xf>
    <xf numFmtId="0" fontId="3" fillId="0" borderId="0" xfId="0" applyFont="1" applyFill="1" applyBorder="1" applyAlignment="1" applyProtection="1">
      <alignment horizontal="left"/>
      <protection locked="0"/>
    </xf>
    <xf numFmtId="44" fontId="3" fillId="0" borderId="4" xfId="0" applyNumberFormat="1" applyFont="1" applyFill="1" applyBorder="1" applyProtection="1">
      <protection locked="0"/>
    </xf>
    <xf numFmtId="0" fontId="0" fillId="4" borderId="13" xfId="0" applyFill="1" applyBorder="1" applyProtection="1"/>
    <xf numFmtId="0" fontId="4" fillId="4" borderId="0" xfId="0" applyFont="1" applyFill="1" applyBorder="1" applyAlignment="1" applyProtection="1">
      <alignment horizontal="left"/>
    </xf>
    <xf numFmtId="0" fontId="3" fillId="4" borderId="0" xfId="0" applyFont="1" applyFill="1" applyBorder="1" applyAlignment="1" applyProtection="1"/>
    <xf numFmtId="0" fontId="4" fillId="4" borderId="0" xfId="0" applyFont="1" applyFill="1" applyBorder="1" applyAlignment="1" applyProtection="1"/>
    <xf numFmtId="0" fontId="8" fillId="4" borderId="0" xfId="0" applyFont="1" applyFill="1" applyBorder="1" applyAlignment="1" applyProtection="1"/>
    <xf numFmtId="14" fontId="3" fillId="4" borderId="0" xfId="0" applyNumberFormat="1" applyFont="1" applyFill="1" applyBorder="1" applyAlignment="1" applyProtection="1">
      <alignment horizontal="center"/>
    </xf>
    <xf numFmtId="0" fontId="37" fillId="5" borderId="0" xfId="0" applyNumberFormat="1" applyFont="1" applyFill="1" applyBorder="1" applyAlignment="1" applyProtection="1">
      <alignment horizontal="center" vertical="center" wrapText="1"/>
    </xf>
    <xf numFmtId="0" fontId="15" fillId="4" borderId="1" xfId="0" applyFont="1" applyFill="1" applyBorder="1" applyAlignment="1" applyProtection="1">
      <alignment horizontal="center"/>
    </xf>
    <xf numFmtId="0" fontId="4" fillId="0" borderId="14" xfId="0" applyFont="1" applyFill="1" applyBorder="1" applyAlignment="1" applyProtection="1"/>
    <xf numFmtId="0" fontId="3" fillId="0" borderId="7" xfId="0" applyFont="1" applyFill="1" applyBorder="1" applyProtection="1"/>
    <xf numFmtId="0" fontId="14" fillId="0" borderId="7" xfId="0" applyFont="1" applyFill="1" applyBorder="1" applyProtection="1"/>
    <xf numFmtId="44" fontId="3" fillId="0" borderId="15" xfId="2" applyFont="1" applyFill="1" applyBorder="1" applyProtection="1"/>
    <xf numFmtId="0" fontId="9" fillId="0" borderId="14" xfId="0" applyFont="1" applyFill="1" applyBorder="1" applyAlignment="1" applyProtection="1">
      <alignment horizontal="left"/>
    </xf>
    <xf numFmtId="0" fontId="9" fillId="0" borderId="7" xfId="0" applyFont="1" applyFill="1" applyBorder="1" applyAlignment="1" applyProtection="1">
      <alignment horizontal="left"/>
    </xf>
    <xf numFmtId="0" fontId="0" fillId="0" borderId="7" xfId="0" applyFill="1" applyBorder="1" applyAlignment="1" applyProtection="1">
      <alignment horizontal="left"/>
    </xf>
    <xf numFmtId="0" fontId="9" fillId="0" borderId="15" xfId="0" applyFont="1" applyFill="1" applyBorder="1" applyProtection="1"/>
    <xf numFmtId="0" fontId="9" fillId="0" borderId="7" xfId="0" applyFont="1" applyFill="1" applyBorder="1" applyProtection="1"/>
    <xf numFmtId="0" fontId="0" fillId="0" borderId="7" xfId="0" applyFill="1" applyBorder="1" applyProtection="1"/>
    <xf numFmtId="0" fontId="0" fillId="0" borderId="14" xfId="0" applyFill="1" applyBorder="1" applyProtection="1"/>
    <xf numFmtId="0" fontId="0" fillId="0" borderId="15" xfId="0" applyFill="1" applyBorder="1" applyProtection="1"/>
    <xf numFmtId="0" fontId="13" fillId="0" borderId="11" xfId="0" applyFont="1" applyFill="1" applyBorder="1" applyProtection="1"/>
    <xf numFmtId="0" fontId="13" fillId="0" borderId="12" xfId="0" applyFont="1" applyFill="1" applyBorder="1" applyProtection="1"/>
    <xf numFmtId="0" fontId="3" fillId="0" borderId="7" xfId="0" applyFont="1" applyFill="1" applyBorder="1" applyAlignment="1" applyProtection="1"/>
    <xf numFmtId="0" fontId="3" fillId="0" borderId="14" xfId="0" applyFont="1" applyFill="1" applyBorder="1" applyAlignment="1" applyProtection="1"/>
    <xf numFmtId="0" fontId="12" fillId="0" borderId="10" xfId="0" applyFont="1" applyFill="1" applyBorder="1" applyAlignment="1" applyProtection="1">
      <alignment horizontal="right"/>
    </xf>
    <xf numFmtId="49" fontId="14" fillId="0" borderId="20" xfId="0" applyNumberFormat="1" applyFont="1" applyFill="1" applyBorder="1" applyProtection="1"/>
    <xf numFmtId="49" fontId="14" fillId="0" borderId="21" xfId="0" applyNumberFormat="1" applyFont="1" applyFill="1" applyBorder="1" applyProtection="1"/>
    <xf numFmtId="0" fontId="3" fillId="0" borderId="12" xfId="0" applyFont="1" applyFill="1" applyBorder="1" applyProtection="1"/>
    <xf numFmtId="0" fontId="9" fillId="0" borderId="0" xfId="0" applyFont="1" applyFill="1" applyAlignment="1" applyProtection="1">
      <alignment horizontal="left" vertical="top" wrapText="1"/>
    </xf>
    <xf numFmtId="0" fontId="9" fillId="0" borderId="0" xfId="0" applyFont="1" applyFill="1" applyAlignment="1" applyProtection="1">
      <alignment vertical="top" wrapText="1"/>
    </xf>
    <xf numFmtId="0" fontId="3" fillId="0" borderId="10" xfId="0" applyFont="1" applyFill="1" applyBorder="1" applyAlignment="1" applyProtection="1">
      <alignment vertical="top"/>
    </xf>
    <xf numFmtId="0" fontId="3" fillId="0" borderId="0" xfId="0" applyFont="1" applyFill="1" applyBorder="1" applyAlignment="1" applyProtection="1">
      <alignment vertical="top"/>
    </xf>
    <xf numFmtId="0" fontId="38" fillId="5" borderId="0" xfId="0" applyNumberFormat="1" applyFont="1" applyFill="1" applyBorder="1" applyAlignment="1" applyProtection="1">
      <alignment horizontal="center" vertical="center" wrapText="1"/>
    </xf>
    <xf numFmtId="0" fontId="15" fillId="0" borderId="0" xfId="0" applyFont="1" applyFill="1" applyBorder="1" applyProtection="1"/>
    <xf numFmtId="0" fontId="3" fillId="0" borderId="0" xfId="0" applyFont="1" applyFill="1" applyProtection="1"/>
    <xf numFmtId="0" fontId="4" fillId="0" borderId="0" xfId="0" applyFont="1" applyFill="1" applyBorder="1" applyAlignment="1" applyProtection="1"/>
    <xf numFmtId="0" fontId="6" fillId="0" borderId="0" xfId="0" applyFont="1" applyFill="1" applyBorder="1" applyProtection="1"/>
    <xf numFmtId="44" fontId="4" fillId="0" borderId="0" xfId="2" applyFont="1" applyFill="1" applyBorder="1" applyProtection="1"/>
    <xf numFmtId="0" fontId="3" fillId="0" borderId="0" xfId="0" applyFont="1" applyFill="1" applyAlignment="1" applyProtection="1">
      <alignment vertical="top" wrapText="1"/>
    </xf>
    <xf numFmtId="0" fontId="5" fillId="0" borderId="0" xfId="0" applyFont="1" applyFill="1" applyBorder="1" applyProtection="1"/>
    <xf numFmtId="0" fontId="4" fillId="0" borderId="8" xfId="0" applyFont="1" applyFill="1" applyBorder="1" applyAlignment="1" applyProtection="1">
      <alignment horizontal="right"/>
    </xf>
    <xf numFmtId="44" fontId="4" fillId="0" borderId="0" xfId="0" applyNumberFormat="1" applyFont="1" applyFill="1" applyBorder="1" applyProtection="1"/>
    <xf numFmtId="0" fontId="0" fillId="0" borderId="0" xfId="0" applyFill="1" applyBorder="1" applyProtection="1"/>
    <xf numFmtId="0" fontId="4" fillId="0" borderId="1" xfId="0" applyFont="1" applyFill="1" applyBorder="1" applyAlignment="1" applyProtection="1">
      <alignment horizontal="center"/>
    </xf>
    <xf numFmtId="0" fontId="11" fillId="0" borderId="0" xfId="0" applyFont="1" applyFill="1" applyBorder="1" applyAlignment="1" applyProtection="1">
      <alignment horizontal="left" wrapText="1"/>
    </xf>
    <xf numFmtId="0" fontId="6" fillId="0" borderId="0" xfId="0" applyFont="1" applyFill="1" applyProtection="1"/>
    <xf numFmtId="0" fontId="4" fillId="0" borderId="0" xfId="0" applyFont="1" applyFill="1" applyBorder="1" applyAlignment="1" applyProtection="1">
      <alignment horizontal="left"/>
    </xf>
    <xf numFmtId="0" fontId="4" fillId="0" borderId="0" xfId="0" applyFont="1" applyFill="1" applyProtection="1"/>
    <xf numFmtId="0" fontId="0" fillId="0" borderId="11" xfId="0" applyFill="1" applyBorder="1" applyProtection="1"/>
    <xf numFmtId="0" fontId="0" fillId="0" borderId="12" xfId="0" applyFill="1" applyBorder="1" applyProtection="1"/>
    <xf numFmtId="0" fontId="36" fillId="0" borderId="13" xfId="0" applyFont="1" applyFill="1" applyBorder="1" applyAlignment="1" applyProtection="1">
      <alignment wrapText="1"/>
    </xf>
    <xf numFmtId="0" fontId="31" fillId="0" borderId="13" xfId="0" applyFont="1" applyFill="1" applyBorder="1" applyAlignment="1" applyProtection="1">
      <alignment horizontal="center"/>
    </xf>
    <xf numFmtId="0" fontId="31" fillId="0" borderId="13" xfId="0" applyFont="1" applyFill="1" applyBorder="1" applyAlignment="1" applyProtection="1">
      <alignment horizontal="left"/>
    </xf>
    <xf numFmtId="0" fontId="31" fillId="0" borderId="13" xfId="0" applyFont="1" applyFill="1" applyBorder="1" applyProtection="1"/>
    <xf numFmtId="20" fontId="29" fillId="0" borderId="13" xfId="0" applyNumberFormat="1" applyFont="1" applyFill="1" applyBorder="1" applyAlignment="1" applyProtection="1"/>
    <xf numFmtId="0" fontId="28" fillId="0" borderId="9" xfId="0" applyFont="1" applyFill="1" applyBorder="1" applyProtection="1"/>
    <xf numFmtId="0" fontId="31" fillId="0" borderId="0" xfId="0" applyFont="1" applyFill="1" applyBorder="1" applyAlignment="1" applyProtection="1"/>
    <xf numFmtId="0" fontId="31" fillId="0" borderId="0" xfId="0" applyFont="1" applyFill="1" applyBorder="1" applyProtection="1"/>
    <xf numFmtId="0" fontId="31" fillId="0" borderId="0" xfId="0" applyFont="1" applyFill="1" applyBorder="1" applyAlignment="1" applyProtection="1">
      <alignment horizontal="center"/>
    </xf>
    <xf numFmtId="20" fontId="29" fillId="0" borderId="0" xfId="0" applyNumberFormat="1" applyFont="1" applyFill="1" applyBorder="1" applyAlignment="1" applyProtection="1"/>
    <xf numFmtId="0" fontId="28" fillId="0" borderId="1" xfId="0" applyFont="1" applyFill="1" applyBorder="1" applyProtection="1"/>
    <xf numFmtId="0" fontId="27" fillId="0" borderId="0" xfId="0" applyFont="1" applyFill="1" applyBorder="1" applyAlignment="1" applyProtection="1">
      <alignment horizontal="center"/>
    </xf>
    <xf numFmtId="14" fontId="27" fillId="0" borderId="0" xfId="0" applyNumberFormat="1" applyFont="1" applyFill="1" applyBorder="1" applyAlignment="1" applyProtection="1">
      <alignment horizontal="center"/>
    </xf>
    <xf numFmtId="20" fontId="32" fillId="0" borderId="0" xfId="0" applyNumberFormat="1" applyFont="1" applyFill="1" applyBorder="1" applyAlignment="1" applyProtection="1"/>
    <xf numFmtId="0" fontId="27" fillId="0" borderId="1" xfId="0" applyFont="1" applyFill="1" applyBorder="1" applyProtection="1"/>
    <xf numFmtId="0" fontId="32" fillId="0" borderId="0" xfId="0" applyFont="1" applyFill="1" applyBorder="1" applyAlignment="1" applyProtection="1">
      <alignment horizontal="left"/>
    </xf>
    <xf numFmtId="0" fontId="32" fillId="0" borderId="1" xfId="0" applyFont="1" applyFill="1" applyBorder="1" applyAlignment="1" applyProtection="1">
      <alignment horizontal="left"/>
    </xf>
    <xf numFmtId="44" fontId="4" fillId="0" borderId="16" xfId="2" applyFont="1" applyFill="1" applyBorder="1" applyProtection="1">
      <protection hidden="1"/>
    </xf>
    <xf numFmtId="44" fontId="3" fillId="0" borderId="1" xfId="2" applyFont="1" applyFill="1" applyBorder="1" applyProtection="1">
      <protection hidden="1"/>
    </xf>
    <xf numFmtId="44" fontId="4" fillId="0" borderId="16" xfId="0" applyNumberFormat="1" applyFont="1" applyFill="1" applyBorder="1" applyProtection="1">
      <protection hidden="1"/>
    </xf>
    <xf numFmtId="44" fontId="3" fillId="0" borderId="1" xfId="0" applyNumberFormat="1" applyFont="1" applyFill="1" applyBorder="1" applyProtection="1">
      <protection hidden="1"/>
    </xf>
    <xf numFmtId="0" fontId="3" fillId="4" borderId="0" xfId="0" applyFont="1" applyFill="1" applyBorder="1" applyProtection="1">
      <protection hidden="1"/>
    </xf>
    <xf numFmtId="44" fontId="27" fillId="0" borderId="17" xfId="2" applyNumberFormat="1" applyFont="1" applyFill="1" applyBorder="1" applyAlignment="1" applyProtection="1">
      <protection hidden="1"/>
    </xf>
    <xf numFmtId="44" fontId="27" fillId="0" borderId="17" xfId="0" applyNumberFormat="1" applyFont="1" applyFill="1" applyBorder="1" applyAlignment="1" applyProtection="1">
      <protection hidden="1"/>
    </xf>
    <xf numFmtId="44" fontId="3" fillId="0" borderId="6" xfId="0" applyNumberFormat="1" applyFont="1" applyFill="1" applyBorder="1" applyProtection="1">
      <protection hidden="1"/>
    </xf>
    <xf numFmtId="44" fontId="3" fillId="0" borderId="24" xfId="0" applyNumberFormat="1" applyFont="1" applyFill="1" applyBorder="1" applyProtection="1">
      <protection hidden="1"/>
    </xf>
    <xf numFmtId="44" fontId="27" fillId="0" borderId="17" xfId="0" applyNumberFormat="1" applyFont="1" applyFill="1" applyBorder="1" applyProtection="1">
      <protection hidden="1"/>
    </xf>
    <xf numFmtId="44" fontId="27" fillId="0" borderId="25" xfId="0" applyNumberFormat="1" applyFont="1" applyFill="1" applyBorder="1" applyProtection="1">
      <protection hidden="1"/>
    </xf>
    <xf numFmtId="44" fontId="4" fillId="0" borderId="1" xfId="0" applyNumberFormat="1" applyFont="1" applyFill="1" applyBorder="1" applyProtection="1">
      <protection hidden="1"/>
    </xf>
    <xf numFmtId="44" fontId="27" fillId="0" borderId="2" xfId="0" applyNumberFormat="1" applyFont="1" applyFill="1" applyBorder="1" applyProtection="1">
      <protection hidden="1"/>
    </xf>
    <xf numFmtId="0" fontId="34" fillId="0" borderId="0" xfId="0" applyNumberFormat="1" applyFont="1" applyFill="1" applyBorder="1" applyAlignment="1" applyProtection="1">
      <alignment horizontal="center" vertical="center" wrapText="1"/>
    </xf>
    <xf numFmtId="0" fontId="9" fillId="0" borderId="13" xfId="0" applyFont="1" applyFill="1" applyBorder="1" applyAlignment="1" applyProtection="1"/>
    <xf numFmtId="44" fontId="29" fillId="0" borderId="0" xfId="0" applyNumberFormat="1" applyFont="1" applyFill="1" applyBorder="1" applyAlignment="1" applyProtection="1"/>
    <xf numFmtId="0" fontId="29" fillId="0" borderId="0" xfId="0" applyFont="1" applyFill="1" applyBorder="1" applyAlignment="1" applyProtection="1"/>
    <xf numFmtId="44" fontId="10" fillId="0" borderId="12" xfId="0" applyNumberFormat="1" applyFont="1" applyFill="1" applyBorder="1" applyProtection="1"/>
    <xf numFmtId="44" fontId="3" fillId="4" borderId="10" xfId="0" applyNumberFormat="1" applyFont="1" applyFill="1" applyBorder="1" applyProtection="1"/>
    <xf numFmtId="0" fontId="34" fillId="4" borderId="0" xfId="0" applyFont="1" applyFill="1" applyBorder="1" applyProtection="1"/>
    <xf numFmtId="0" fontId="31" fillId="4" borderId="0" xfId="0" applyFont="1" applyFill="1" applyBorder="1" applyProtection="1"/>
    <xf numFmtId="0" fontId="3" fillId="0" borderId="8" xfId="0" applyFont="1" applyFill="1" applyBorder="1" applyAlignment="1" applyProtection="1">
      <alignment horizontal="left"/>
    </xf>
    <xf numFmtId="0" fontId="24" fillId="0" borderId="0" xfId="6"/>
    <xf numFmtId="0" fontId="24" fillId="6" borderId="2" xfId="6" applyFont="1" applyFill="1" applyBorder="1" applyAlignment="1">
      <alignment horizontal="left"/>
    </xf>
    <xf numFmtId="0" fontId="24" fillId="6" borderId="21" xfId="6" applyFont="1" applyFill="1" applyBorder="1" applyAlignment="1">
      <alignment horizontal="left"/>
    </xf>
    <xf numFmtId="0" fontId="24" fillId="6" borderId="26" xfId="6" applyFont="1" applyFill="1" applyBorder="1" applyAlignment="1">
      <alignment horizontal="left"/>
    </xf>
    <xf numFmtId="0" fontId="24" fillId="6" borderId="17" xfId="6" applyFont="1" applyFill="1" applyBorder="1" applyAlignment="1">
      <alignment horizontal="left"/>
    </xf>
    <xf numFmtId="0" fontId="24" fillId="6" borderId="27" xfId="6" applyFont="1" applyFill="1" applyBorder="1" applyAlignment="1">
      <alignment horizontal="left"/>
    </xf>
    <xf numFmtId="0" fontId="39" fillId="7" borderId="28" xfId="6" applyFont="1" applyFill="1" applyBorder="1" applyAlignment="1">
      <alignment horizontal="center"/>
    </xf>
    <xf numFmtId="0" fontId="24" fillId="6" borderId="20" xfId="6" applyFont="1" applyFill="1" applyBorder="1" applyAlignment="1">
      <alignment horizontal="left"/>
    </xf>
    <xf numFmtId="0" fontId="24" fillId="6" borderId="20" xfId="6" applyFont="1" applyFill="1" applyBorder="1"/>
    <xf numFmtId="0" fontId="24" fillId="6" borderId="2" xfId="6" applyFont="1" applyFill="1" applyBorder="1"/>
    <xf numFmtId="0" fontId="24" fillId="6" borderId="21" xfId="6" applyFont="1" applyFill="1" applyBorder="1"/>
    <xf numFmtId="0" fontId="24" fillId="6" borderId="0" xfId="6" applyFont="1" applyFill="1"/>
    <xf numFmtId="0" fontId="24" fillId="6" borderId="29" xfId="6" applyFont="1" applyFill="1" applyBorder="1"/>
    <xf numFmtId="0" fontId="24" fillId="6" borderId="3" xfId="6" applyFont="1" applyFill="1" applyBorder="1"/>
    <xf numFmtId="0" fontId="24" fillId="6" borderId="30" xfId="6" applyFont="1" applyFill="1" applyBorder="1"/>
    <xf numFmtId="0" fontId="24" fillId="6" borderId="22" xfId="6" applyFont="1" applyFill="1" applyBorder="1"/>
    <xf numFmtId="0" fontId="24" fillId="6" borderId="31" xfId="6" applyFont="1" applyFill="1" applyBorder="1"/>
    <xf numFmtId="0" fontId="24" fillId="6" borderId="23" xfId="6" applyFont="1" applyFill="1" applyBorder="1"/>
    <xf numFmtId="0" fontId="43" fillId="0" borderId="0" xfId="8" applyNumberFormat="1" applyFont="1"/>
    <xf numFmtId="0" fontId="26" fillId="0" borderId="21" xfId="8" applyNumberFormat="1" applyFont="1" applyBorder="1" applyAlignment="1">
      <alignment vertical="top"/>
    </xf>
    <xf numFmtId="0" fontId="26" fillId="0" borderId="23" xfId="8" applyNumberFormat="1" applyFont="1" applyBorder="1" applyAlignment="1">
      <alignment vertical="top"/>
    </xf>
    <xf numFmtId="0" fontId="44" fillId="0" borderId="28" xfId="8" applyNumberFormat="1" applyFont="1" applyBorder="1" applyAlignment="1">
      <alignment vertical="top" wrapText="1"/>
    </xf>
    <xf numFmtId="0" fontId="26" fillId="0" borderId="27" xfId="8" applyNumberFormat="1" applyFont="1" applyBorder="1" applyAlignment="1">
      <alignment vertical="top"/>
    </xf>
    <xf numFmtId="0" fontId="26" fillId="0" borderId="20" xfId="8" applyNumberFormat="1" applyFont="1" applyFill="1" applyBorder="1" applyAlignment="1">
      <alignment vertical="top"/>
    </xf>
    <xf numFmtId="0" fontId="26" fillId="0" borderId="21" xfId="8" applyNumberFormat="1" applyFont="1" applyFill="1" applyBorder="1" applyAlignment="1">
      <alignment vertical="top"/>
    </xf>
    <xf numFmtId="0" fontId="26" fillId="0" borderId="22" xfId="8" applyNumberFormat="1" applyFont="1" applyFill="1" applyBorder="1" applyAlignment="1">
      <alignment vertical="top"/>
    </xf>
    <xf numFmtId="0" fontId="26" fillId="0" borderId="23" xfId="8" applyNumberFormat="1" applyFont="1" applyFill="1" applyBorder="1" applyAlignment="1">
      <alignment vertical="top"/>
    </xf>
    <xf numFmtId="0" fontId="26" fillId="0" borderId="26" xfId="8" applyNumberFormat="1" applyFont="1" applyFill="1" applyBorder="1" applyAlignment="1">
      <alignment vertical="top"/>
    </xf>
    <xf numFmtId="0" fontId="26" fillId="0" borderId="27" xfId="8" applyNumberFormat="1" applyFont="1" applyFill="1" applyBorder="1" applyAlignment="1">
      <alignment vertical="top"/>
    </xf>
    <xf numFmtId="0" fontId="45" fillId="0" borderId="28" xfId="8" applyNumberFormat="1" applyFont="1" applyBorder="1" applyAlignment="1">
      <alignment wrapText="1"/>
    </xf>
    <xf numFmtId="0" fontId="44" fillId="0" borderId="28" xfId="8" applyNumberFormat="1" applyFont="1" applyFill="1" applyBorder="1" applyAlignment="1">
      <alignment vertical="top"/>
    </xf>
    <xf numFmtId="0" fontId="44" fillId="0" borderId="26" xfId="8" applyNumberFormat="1" applyFont="1" applyBorder="1" applyAlignment="1">
      <alignment vertical="top"/>
    </xf>
    <xf numFmtId="0" fontId="44" fillId="0" borderId="48" xfId="8" applyNumberFormat="1" applyFont="1" applyBorder="1" applyAlignment="1">
      <alignment vertical="top"/>
    </xf>
    <xf numFmtId="0" fontId="3" fillId="0" borderId="7" xfId="5" applyNumberFormat="1" applyFont="1" applyFill="1" applyBorder="1" applyAlignment="1" applyProtection="1">
      <alignment horizontal="left"/>
      <protection locked="0"/>
    </xf>
    <xf numFmtId="0" fontId="4" fillId="0" borderId="12" xfId="0" applyFont="1" applyFill="1" applyBorder="1" applyAlignment="1" applyProtection="1">
      <alignment horizontal="center"/>
    </xf>
    <xf numFmtId="0" fontId="34" fillId="4" borderId="0" xfId="0" applyFont="1" applyFill="1" applyBorder="1" applyAlignment="1" applyProtection="1">
      <alignment horizontal="left"/>
    </xf>
    <xf numFmtId="0" fontId="34" fillId="4" borderId="7" xfId="0" applyFont="1" applyFill="1" applyBorder="1" applyAlignment="1" applyProtection="1">
      <alignment horizontal="left"/>
    </xf>
    <xf numFmtId="44" fontId="27" fillId="3" borderId="2" xfId="0" applyNumberFormat="1" applyFont="1" applyFill="1" applyBorder="1" applyAlignment="1" applyProtection="1">
      <protection locked="0"/>
    </xf>
    <xf numFmtId="0" fontId="3" fillId="0" borderId="7" xfId="5" applyNumberFormat="1" applyFont="1" applyFill="1" applyBorder="1" applyAlignment="1" applyProtection="1">
      <alignment horizontal="left"/>
      <protection locked="0"/>
    </xf>
    <xf numFmtId="0" fontId="11" fillId="0" borderId="0" xfId="0" applyFont="1" applyFill="1" applyBorder="1" applyAlignment="1" applyProtection="1">
      <alignment horizontal="left" wrapText="1"/>
    </xf>
    <xf numFmtId="44" fontId="27" fillId="3" borderId="5" xfId="0" applyNumberFormat="1" applyFont="1" applyFill="1" applyBorder="1" applyAlignment="1" applyProtection="1">
      <protection locked="0"/>
    </xf>
    <xf numFmtId="14" fontId="27" fillId="0" borderId="0" xfId="0" applyNumberFormat="1" applyFont="1" applyFill="1" applyBorder="1" applyAlignment="1" applyProtection="1"/>
    <xf numFmtId="0" fontId="9" fillId="4" borderId="12" xfId="0" applyFont="1" applyFill="1" applyBorder="1" applyAlignment="1" applyProtection="1">
      <alignment horizontal="left" wrapText="1"/>
    </xf>
    <xf numFmtId="0" fontId="4" fillId="0" borderId="13"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12" xfId="0" applyFont="1" applyFill="1" applyBorder="1" applyAlignment="1" applyProtection="1">
      <alignment horizontal="left" vertical="top" wrapText="1"/>
      <protection locked="0"/>
    </xf>
    <xf numFmtId="0" fontId="4" fillId="0" borderId="16" xfId="0" applyFont="1" applyFill="1" applyBorder="1" applyAlignment="1" applyProtection="1">
      <alignment horizontal="left" vertical="top" wrapText="1"/>
      <protection locked="0"/>
    </xf>
    <xf numFmtId="0" fontId="9" fillId="0" borderId="10" xfId="0" applyFont="1" applyFill="1" applyBorder="1" applyAlignment="1" applyProtection="1">
      <alignment vertical="top" wrapText="1"/>
      <protection locked="0"/>
    </xf>
    <xf numFmtId="0" fontId="0" fillId="0" borderId="0" xfId="0" applyFill="1" applyAlignment="1" applyProtection="1">
      <alignment vertical="top" wrapText="1"/>
      <protection locked="0"/>
    </xf>
    <xf numFmtId="0" fontId="0" fillId="0" borderId="1" xfId="0" applyFill="1" applyBorder="1" applyAlignment="1" applyProtection="1">
      <alignment vertical="top" wrapText="1"/>
      <protection locked="0"/>
    </xf>
    <xf numFmtId="0" fontId="0" fillId="0" borderId="10" xfId="0" applyFill="1" applyBorder="1" applyAlignment="1" applyProtection="1">
      <alignment vertical="top" wrapText="1"/>
      <protection locked="0"/>
    </xf>
    <xf numFmtId="0" fontId="28" fillId="0" borderId="8" xfId="0" applyFont="1" applyFill="1" applyBorder="1" applyAlignment="1" applyProtection="1">
      <alignment horizontal="left"/>
    </xf>
    <xf numFmtId="0" fontId="28" fillId="0" borderId="13" xfId="0" applyFont="1" applyFill="1" applyBorder="1" applyAlignment="1" applyProtection="1">
      <alignment horizontal="left"/>
    </xf>
    <xf numFmtId="0" fontId="28" fillId="0" borderId="9" xfId="0" applyFont="1" applyFill="1" applyBorder="1" applyAlignment="1" applyProtection="1">
      <alignment horizontal="left"/>
    </xf>
    <xf numFmtId="44" fontId="27" fillId="3" borderId="32" xfId="0" applyNumberFormat="1" applyFont="1" applyFill="1" applyBorder="1" applyAlignment="1" applyProtection="1">
      <alignment horizontal="center"/>
      <protection locked="0"/>
    </xf>
    <xf numFmtId="44" fontId="27" fillId="3" borderId="33" xfId="0" applyNumberFormat="1" applyFont="1" applyFill="1" applyBorder="1" applyAlignment="1" applyProtection="1">
      <alignment horizontal="center"/>
      <protection locked="0"/>
    </xf>
    <xf numFmtId="44" fontId="27" fillId="3" borderId="34" xfId="0" applyNumberFormat="1" applyFont="1" applyFill="1" applyBorder="1" applyAlignment="1" applyProtection="1">
      <alignment horizontal="center"/>
      <protection locked="0"/>
    </xf>
    <xf numFmtId="44" fontId="27" fillId="0" borderId="14" xfId="0" applyNumberFormat="1" applyFont="1" applyFill="1" applyBorder="1" applyAlignment="1" applyProtection="1">
      <alignment horizontal="center"/>
      <protection hidden="1"/>
    </xf>
    <xf numFmtId="44" fontId="27" fillId="0" borderId="7" xfId="0" applyNumberFormat="1" applyFont="1" applyFill="1" applyBorder="1" applyAlignment="1" applyProtection="1">
      <alignment horizontal="center"/>
      <protection hidden="1"/>
    </xf>
    <xf numFmtId="44" fontId="27" fillId="0" borderId="15" xfId="0" applyNumberFormat="1" applyFont="1" applyFill="1" applyBorder="1" applyAlignment="1" applyProtection="1">
      <alignment horizontal="center"/>
      <protection hidden="1"/>
    </xf>
    <xf numFmtId="44" fontId="31" fillId="0" borderId="14" xfId="0" applyNumberFormat="1" applyFont="1" applyFill="1" applyBorder="1" applyAlignment="1" applyProtection="1">
      <protection hidden="1"/>
    </xf>
    <xf numFmtId="44" fontId="31" fillId="0" borderId="7" xfId="0" applyNumberFormat="1" applyFont="1" applyFill="1" applyBorder="1" applyAlignment="1" applyProtection="1">
      <protection hidden="1"/>
    </xf>
    <xf numFmtId="44" fontId="31" fillId="0" borderId="15" xfId="0" applyNumberFormat="1" applyFont="1" applyFill="1" applyBorder="1" applyAlignment="1" applyProtection="1">
      <protection hidden="1"/>
    </xf>
    <xf numFmtId="0" fontId="11" fillId="4" borderId="7" xfId="0" applyFont="1" applyFill="1" applyBorder="1" applyAlignment="1" applyProtection="1">
      <alignment horizontal="right"/>
    </xf>
    <xf numFmtId="0" fontId="35" fillId="4" borderId="7" xfId="0" applyFont="1" applyFill="1" applyBorder="1" applyAlignment="1" applyProtection="1">
      <alignment horizontal="center"/>
    </xf>
    <xf numFmtId="44" fontId="46" fillId="0" borderId="0" xfId="0" applyNumberFormat="1" applyFont="1" applyFill="1" applyBorder="1" applyAlignment="1" applyProtection="1">
      <alignment horizontal="right"/>
    </xf>
    <xf numFmtId="44" fontId="46" fillId="0" borderId="1" xfId="0" applyNumberFormat="1" applyFont="1" applyFill="1" applyBorder="1" applyAlignment="1" applyProtection="1">
      <alignment horizontal="right"/>
    </xf>
    <xf numFmtId="44" fontId="27" fillId="0" borderId="14" xfId="0" applyNumberFormat="1" applyFont="1" applyFill="1" applyBorder="1" applyAlignment="1" applyProtection="1">
      <alignment horizontal="center"/>
    </xf>
    <xf numFmtId="44" fontId="27" fillId="0" borderId="15" xfId="0" applyNumberFormat="1" applyFont="1" applyFill="1" applyBorder="1" applyAlignment="1" applyProtection="1">
      <alignment horizontal="center"/>
    </xf>
    <xf numFmtId="44" fontId="27" fillId="3" borderId="14" xfId="0" applyNumberFormat="1" applyFont="1" applyFill="1" applyBorder="1" applyAlignment="1" applyProtection="1">
      <alignment horizontal="left"/>
      <protection locked="0"/>
    </xf>
    <xf numFmtId="44" fontId="27" fillId="3" borderId="15" xfId="0" applyNumberFormat="1" applyFont="1" applyFill="1" applyBorder="1" applyAlignment="1" applyProtection="1">
      <alignment horizontal="left"/>
      <protection locked="0"/>
    </xf>
    <xf numFmtId="44" fontId="27" fillId="3" borderId="7" xfId="0" applyNumberFormat="1" applyFont="1" applyFill="1" applyBorder="1" applyAlignment="1" applyProtection="1">
      <alignment horizontal="left"/>
      <protection locked="0"/>
    </xf>
    <xf numFmtId="44" fontId="27" fillId="3" borderId="5" xfId="0" applyNumberFormat="1" applyFont="1" applyFill="1" applyBorder="1" applyAlignment="1" applyProtection="1">
      <protection locked="0"/>
    </xf>
    <xf numFmtId="44" fontId="27" fillId="0" borderId="14" xfId="0" applyNumberFormat="1" applyFont="1" applyFill="1" applyBorder="1" applyAlignment="1" applyProtection="1">
      <protection hidden="1"/>
    </xf>
    <xf numFmtId="44" fontId="27" fillId="0" borderId="7" xfId="0" applyNumberFormat="1" applyFont="1" applyFill="1" applyBorder="1" applyAlignment="1" applyProtection="1">
      <protection hidden="1"/>
    </xf>
    <xf numFmtId="44" fontId="27" fillId="0" borderId="15" xfId="0" applyNumberFormat="1" applyFont="1" applyFill="1" applyBorder="1" applyAlignment="1" applyProtection="1">
      <protection hidden="1"/>
    </xf>
    <xf numFmtId="44" fontId="27" fillId="3" borderId="14" xfId="0" applyNumberFormat="1" applyFont="1" applyFill="1" applyBorder="1" applyAlignment="1" applyProtection="1">
      <protection locked="0"/>
    </xf>
    <xf numFmtId="44" fontId="27" fillId="3" borderId="15" xfId="0" applyNumberFormat="1" applyFont="1" applyFill="1" applyBorder="1" applyAlignment="1" applyProtection="1">
      <protection locked="0"/>
    </xf>
    <xf numFmtId="44" fontId="27" fillId="3" borderId="2" xfId="0" applyNumberFormat="1" applyFont="1" applyFill="1" applyBorder="1" applyAlignment="1" applyProtection="1">
      <protection locked="0"/>
    </xf>
    <xf numFmtId="44" fontId="27" fillId="0" borderId="7" xfId="0" applyNumberFormat="1" applyFont="1" applyFill="1" applyBorder="1" applyAlignment="1" applyProtection="1">
      <alignment horizontal="center"/>
    </xf>
    <xf numFmtId="44" fontId="27" fillId="0" borderId="35" xfId="2" applyNumberFormat="1" applyFont="1" applyFill="1" applyBorder="1" applyAlignment="1" applyProtection="1">
      <alignment horizontal="center"/>
      <protection hidden="1"/>
    </xf>
    <xf numFmtId="44" fontId="27" fillId="0" borderId="37" xfId="2" applyNumberFormat="1" applyFont="1" applyFill="1" applyBorder="1" applyAlignment="1" applyProtection="1">
      <alignment horizontal="center"/>
      <protection hidden="1"/>
    </xf>
    <xf numFmtId="44" fontId="27" fillId="0" borderId="36" xfId="2" applyNumberFormat="1" applyFont="1" applyFill="1" applyBorder="1" applyAlignment="1" applyProtection="1">
      <alignment horizontal="center"/>
      <protection hidden="1"/>
    </xf>
    <xf numFmtId="167" fontId="3" fillId="0" borderId="14" xfId="5" applyNumberFormat="1" applyFont="1" applyFill="1" applyBorder="1" applyAlignment="1" applyProtection="1">
      <alignment horizontal="center"/>
      <protection locked="0"/>
    </xf>
    <xf numFmtId="167" fontId="3" fillId="0" borderId="7" xfId="5" applyNumberFormat="1" applyFont="1" applyFill="1" applyBorder="1" applyAlignment="1" applyProtection="1">
      <alignment horizontal="center"/>
      <protection locked="0"/>
    </xf>
    <xf numFmtId="167" fontId="3" fillId="0" borderId="15" xfId="5" applyNumberFormat="1" applyFont="1" applyFill="1" applyBorder="1" applyAlignment="1" applyProtection="1">
      <alignment horizontal="center"/>
      <protection locked="0"/>
    </xf>
    <xf numFmtId="0" fontId="11" fillId="0" borderId="0" xfId="0" applyFont="1" applyFill="1" applyBorder="1" applyAlignment="1" applyProtection="1">
      <alignment horizontal="left" wrapText="1"/>
    </xf>
    <xf numFmtId="0" fontId="4" fillId="0" borderId="12" xfId="0" applyFont="1" applyFill="1" applyBorder="1" applyAlignment="1" applyProtection="1">
      <alignment horizontal="center"/>
    </xf>
    <xf numFmtId="44" fontId="27" fillId="3" borderId="7" xfId="0" applyNumberFormat="1" applyFont="1" applyFill="1" applyBorder="1" applyAlignment="1" applyProtection="1">
      <protection locked="0"/>
    </xf>
    <xf numFmtId="0" fontId="3" fillId="0" borderId="14" xfId="0" applyFont="1" applyFill="1" applyBorder="1" applyAlignment="1" applyProtection="1">
      <alignment horizontal="center" wrapText="1"/>
      <protection locked="0"/>
    </xf>
    <xf numFmtId="0" fontId="3" fillId="0" borderId="7" xfId="0" applyFont="1" applyFill="1" applyBorder="1" applyAlignment="1" applyProtection="1">
      <alignment horizontal="center" wrapText="1"/>
      <protection locked="0"/>
    </xf>
    <xf numFmtId="0" fontId="3" fillId="0" borderId="15" xfId="0" applyFont="1" applyFill="1" applyBorder="1" applyAlignment="1" applyProtection="1">
      <alignment horizontal="center" wrapText="1"/>
      <protection locked="0"/>
    </xf>
    <xf numFmtId="0" fontId="3" fillId="3" borderId="14" xfId="0" applyFont="1" applyFill="1" applyBorder="1" applyProtection="1">
      <protection locked="0"/>
    </xf>
    <xf numFmtId="0" fontId="3" fillId="3" borderId="15" xfId="0" applyFont="1" applyFill="1" applyBorder="1" applyProtection="1">
      <protection locked="0"/>
    </xf>
    <xf numFmtId="0" fontId="3" fillId="0" borderId="7" xfId="5" applyNumberFormat="1" applyFont="1" applyFill="1" applyBorder="1" applyAlignment="1" applyProtection="1">
      <alignment horizontal="left"/>
      <protection locked="0"/>
    </xf>
    <xf numFmtId="166" fontId="3" fillId="0" borderId="8" xfId="5" applyNumberFormat="1" applyFont="1" applyFill="1" applyBorder="1" applyAlignment="1" applyProtection="1">
      <alignment horizontal="center"/>
      <protection locked="0"/>
    </xf>
    <xf numFmtId="166" fontId="3" fillId="0" borderId="13" xfId="5" applyNumberFormat="1" applyFont="1" applyFill="1" applyBorder="1" applyAlignment="1" applyProtection="1">
      <alignment horizontal="center"/>
      <protection locked="0"/>
    </xf>
    <xf numFmtId="166" fontId="3" fillId="0" borderId="9" xfId="5" applyNumberFormat="1" applyFont="1" applyFill="1" applyBorder="1" applyAlignment="1" applyProtection="1">
      <alignment horizontal="center"/>
      <protection locked="0"/>
    </xf>
    <xf numFmtId="166" fontId="3" fillId="0" borderId="14" xfId="5" applyNumberFormat="1" applyFont="1" applyFill="1" applyBorder="1" applyAlignment="1" applyProtection="1">
      <alignment horizontal="center"/>
      <protection locked="0"/>
    </xf>
    <xf numFmtId="166" fontId="3" fillId="0" borderId="7" xfId="5" applyNumberFormat="1" applyFont="1" applyFill="1" applyBorder="1" applyAlignment="1" applyProtection="1">
      <alignment horizontal="center"/>
      <protection locked="0"/>
    </xf>
    <xf numFmtId="166" fontId="3" fillId="0" borderId="15" xfId="5" applyNumberFormat="1" applyFont="1" applyFill="1" applyBorder="1" applyAlignment="1" applyProtection="1">
      <alignment horizontal="center"/>
      <protection locked="0"/>
    </xf>
    <xf numFmtId="0" fontId="4" fillId="0" borderId="7" xfId="5" applyNumberFormat="1" applyFont="1" applyFill="1" applyBorder="1" applyAlignment="1" applyProtection="1">
      <alignment horizontal="left"/>
      <protection locked="0"/>
    </xf>
    <xf numFmtId="44" fontId="4" fillId="0" borderId="12" xfId="0" applyNumberFormat="1" applyFont="1" applyFill="1" applyBorder="1" applyAlignment="1" applyProtection="1">
      <alignment horizontal="center"/>
      <protection hidden="1"/>
    </xf>
    <xf numFmtId="0" fontId="15" fillId="0" borderId="14" xfId="0" applyFont="1" applyFill="1" applyBorder="1" applyAlignment="1" applyProtection="1">
      <alignment horizontal="center"/>
    </xf>
    <xf numFmtId="0" fontId="15" fillId="0" borderId="7" xfId="0" applyFont="1" applyFill="1" applyBorder="1" applyAlignment="1" applyProtection="1">
      <alignment horizontal="center"/>
    </xf>
    <xf numFmtId="0" fontId="15" fillId="0" borderId="15" xfId="0" applyFont="1" applyFill="1" applyBorder="1" applyAlignment="1" applyProtection="1">
      <alignment horizontal="center"/>
    </xf>
    <xf numFmtId="0" fontId="30" fillId="0" borderId="11" xfId="0" applyFont="1" applyFill="1" applyBorder="1" applyAlignment="1" applyProtection="1">
      <alignment horizontal="center"/>
    </xf>
    <xf numFmtId="0" fontId="30" fillId="0" borderId="12" xfId="0" applyFont="1" applyFill="1" applyBorder="1" applyAlignment="1" applyProtection="1">
      <alignment horizontal="center"/>
    </xf>
    <xf numFmtId="0" fontId="3" fillId="0" borderId="7" xfId="0" applyFont="1" applyFill="1" applyBorder="1" applyAlignment="1" applyProtection="1">
      <alignment horizontal="center"/>
    </xf>
    <xf numFmtId="0" fontId="3" fillId="0" borderId="12" xfId="0" applyFont="1" applyFill="1" applyBorder="1" applyAlignment="1" applyProtection="1">
      <alignment horizontal="center"/>
      <protection locked="0"/>
    </xf>
    <xf numFmtId="44" fontId="27" fillId="0" borderId="35" xfId="0" applyNumberFormat="1" applyFont="1" applyFill="1" applyBorder="1" applyAlignment="1" applyProtection="1">
      <protection hidden="1"/>
    </xf>
    <xf numFmtId="44" fontId="27" fillId="0" borderId="36" xfId="0" applyNumberFormat="1" applyFont="1" applyFill="1" applyBorder="1" applyAlignment="1" applyProtection="1">
      <protection hidden="1"/>
    </xf>
    <xf numFmtId="44" fontId="27" fillId="0" borderId="37" xfId="0" applyNumberFormat="1" applyFont="1" applyFill="1" applyBorder="1" applyAlignment="1" applyProtection="1">
      <protection hidden="1"/>
    </xf>
    <xf numFmtId="0" fontId="32" fillId="4" borderId="7" xfId="0" applyFont="1" applyFill="1" applyBorder="1" applyAlignment="1" applyProtection="1">
      <alignment horizontal="left"/>
    </xf>
    <xf numFmtId="0" fontId="27" fillId="0" borderId="14" xfId="0" applyFont="1" applyFill="1" applyBorder="1" applyAlignment="1" applyProtection="1">
      <alignment horizontal="left"/>
    </xf>
    <xf numFmtId="0" fontId="27" fillId="0" borderId="7" xfId="0" applyFont="1" applyFill="1" applyBorder="1" applyAlignment="1" applyProtection="1">
      <alignment horizontal="left"/>
    </xf>
    <xf numFmtId="0" fontId="27" fillId="0" borderId="15" xfId="0" applyFont="1" applyFill="1" applyBorder="1" applyAlignment="1" applyProtection="1">
      <alignment horizontal="left"/>
    </xf>
    <xf numFmtId="0" fontId="28" fillId="0" borderId="12" xfId="0" applyFont="1" applyFill="1" applyBorder="1" applyAlignment="1" applyProtection="1">
      <alignment horizontal="left" wrapText="1"/>
    </xf>
    <xf numFmtId="0" fontId="28" fillId="0" borderId="16" xfId="0" applyFont="1" applyFill="1" applyBorder="1" applyAlignment="1" applyProtection="1">
      <alignment horizontal="left" wrapText="1"/>
    </xf>
    <xf numFmtId="44" fontId="4" fillId="0" borderId="7" xfId="0" applyNumberFormat="1" applyFont="1" applyFill="1" applyBorder="1" applyAlignment="1" applyProtection="1">
      <alignment horizontal="center"/>
      <protection hidden="1"/>
    </xf>
    <xf numFmtId="44" fontId="4" fillId="0" borderId="13" xfId="0" applyNumberFormat="1" applyFont="1" applyFill="1" applyBorder="1" applyAlignment="1" applyProtection="1">
      <alignment horizontal="center"/>
      <protection hidden="1"/>
    </xf>
    <xf numFmtId="167" fontId="27" fillId="0" borderId="14" xfId="0" applyNumberFormat="1" applyFont="1" applyFill="1" applyBorder="1" applyAlignment="1" applyProtection="1">
      <alignment horizontal="center"/>
      <protection locked="0"/>
    </xf>
    <xf numFmtId="167" fontId="27" fillId="0" borderId="41" xfId="0" applyNumberFormat="1" applyFont="1" applyFill="1" applyBorder="1" applyAlignment="1" applyProtection="1">
      <alignment horizontal="center"/>
      <protection locked="0"/>
    </xf>
    <xf numFmtId="44" fontId="4" fillId="0" borderId="0" xfId="0" applyNumberFormat="1" applyFont="1" applyFill="1" applyBorder="1" applyAlignment="1" applyProtection="1">
      <alignment horizontal="center"/>
      <protection hidden="1"/>
    </xf>
    <xf numFmtId="44" fontId="40" fillId="0" borderId="11" xfId="0" applyNumberFormat="1" applyFont="1" applyFill="1" applyBorder="1" applyAlignment="1" applyProtection="1">
      <alignment horizontal="left"/>
    </xf>
    <xf numFmtId="44" fontId="40" fillId="0" borderId="12" xfId="0" applyNumberFormat="1" applyFont="1" applyFill="1" applyBorder="1" applyAlignment="1" applyProtection="1">
      <alignment horizontal="left"/>
    </xf>
    <xf numFmtId="44" fontId="40" fillId="0" borderId="16" xfId="0" applyNumberFormat="1" applyFont="1" applyFill="1" applyBorder="1" applyAlignment="1" applyProtection="1">
      <alignment horizontal="left"/>
    </xf>
    <xf numFmtId="44" fontId="27" fillId="0" borderId="35" xfId="0" applyNumberFormat="1" applyFont="1" applyFill="1" applyBorder="1" applyAlignment="1" applyProtection="1">
      <alignment horizontal="center"/>
      <protection hidden="1"/>
    </xf>
    <xf numFmtId="44" fontId="27" fillId="0" borderId="37" xfId="0" applyNumberFormat="1" applyFont="1" applyFill="1" applyBorder="1" applyAlignment="1" applyProtection="1">
      <alignment horizontal="center"/>
      <protection hidden="1"/>
    </xf>
    <xf numFmtId="44" fontId="27" fillId="0" borderId="36" xfId="0" applyNumberFormat="1" applyFont="1" applyFill="1" applyBorder="1" applyAlignment="1" applyProtection="1">
      <alignment horizontal="center"/>
      <protection hidden="1"/>
    </xf>
    <xf numFmtId="0" fontId="47" fillId="0" borderId="12" xfId="0" applyFont="1" applyFill="1" applyBorder="1" applyAlignment="1" applyProtection="1">
      <alignment horizontal="center"/>
    </xf>
    <xf numFmtId="0" fontId="16" fillId="0" borderId="12" xfId="0" applyFont="1" applyFill="1" applyBorder="1" applyAlignment="1" applyProtection="1">
      <alignment horizontal="center"/>
    </xf>
    <xf numFmtId="0" fontId="30" fillId="0" borderId="14" xfId="0" applyFont="1" applyFill="1" applyBorder="1" applyAlignment="1" applyProtection="1">
      <alignment horizontal="center"/>
    </xf>
    <xf numFmtId="0" fontId="30" fillId="0" borderId="7" xfId="0" applyFont="1" applyFill="1" applyBorder="1" applyAlignment="1" applyProtection="1">
      <alignment horizontal="center"/>
    </xf>
    <xf numFmtId="0" fontId="30" fillId="0" borderId="15" xfId="0" applyFont="1" applyFill="1" applyBorder="1" applyAlignment="1" applyProtection="1">
      <alignment horizontal="center"/>
    </xf>
    <xf numFmtId="44" fontId="27" fillId="3" borderId="32" xfId="0" applyNumberFormat="1" applyFont="1" applyFill="1" applyBorder="1" applyAlignment="1" applyProtection="1">
      <protection locked="0"/>
    </xf>
    <xf numFmtId="44" fontId="27" fillId="3" borderId="34" xfId="0" applyNumberFormat="1" applyFont="1" applyFill="1" applyBorder="1" applyAlignment="1" applyProtection="1">
      <protection locked="0"/>
    </xf>
    <xf numFmtId="44" fontId="27" fillId="3" borderId="33" xfId="0" applyNumberFormat="1" applyFont="1" applyFill="1" applyBorder="1" applyAlignment="1" applyProtection="1">
      <protection locked="0"/>
    </xf>
    <xf numFmtId="0" fontId="3" fillId="0" borderId="12" xfId="5" applyNumberFormat="1" applyFont="1" applyFill="1" applyBorder="1" applyAlignment="1" applyProtection="1">
      <alignment horizontal="left"/>
      <protection locked="0"/>
    </xf>
    <xf numFmtId="167" fontId="3" fillId="0" borderId="8" xfId="5" applyNumberFormat="1" applyFont="1" applyFill="1" applyBorder="1" applyAlignment="1" applyProtection="1">
      <alignment horizontal="center"/>
      <protection locked="0"/>
    </xf>
    <xf numFmtId="167" fontId="3" fillId="0" borderId="13" xfId="5" applyNumberFormat="1" applyFont="1" applyFill="1" applyBorder="1" applyAlignment="1" applyProtection="1">
      <alignment horizontal="center"/>
      <protection locked="0"/>
    </xf>
    <xf numFmtId="167" fontId="3" fillId="0" borderId="9" xfId="5" applyNumberFormat="1" applyFont="1" applyFill="1" applyBorder="1" applyAlignment="1" applyProtection="1">
      <alignment horizontal="center"/>
      <protection locked="0"/>
    </xf>
    <xf numFmtId="0" fontId="31" fillId="0" borderId="14" xfId="0" applyFont="1" applyFill="1" applyBorder="1" applyAlignment="1" applyProtection="1">
      <alignment horizontal="left"/>
    </xf>
    <xf numFmtId="0" fontId="31" fillId="0" borderId="7" xfId="0" applyFont="1" applyFill="1" applyBorder="1" applyAlignment="1" applyProtection="1">
      <alignment horizontal="left"/>
    </xf>
    <xf numFmtId="0" fontId="31" fillId="0" borderId="15" xfId="0" applyFont="1" applyFill="1" applyBorder="1" applyAlignment="1" applyProtection="1">
      <alignment horizontal="left"/>
    </xf>
    <xf numFmtId="0" fontId="27" fillId="2" borderId="14" xfId="0" applyFont="1" applyFill="1" applyBorder="1" applyAlignment="1" applyProtection="1">
      <alignment horizontal="left"/>
    </xf>
    <xf numFmtId="0" fontId="27" fillId="2" borderId="7" xfId="0" applyFont="1" applyFill="1" applyBorder="1" applyAlignment="1" applyProtection="1">
      <alignment horizontal="left"/>
    </xf>
    <xf numFmtId="0" fontId="27" fillId="2" borderId="15" xfId="0" applyFont="1" applyFill="1" applyBorder="1" applyAlignment="1" applyProtection="1">
      <alignment horizontal="left"/>
    </xf>
    <xf numFmtId="0" fontId="34" fillId="0" borderId="11" xfId="0" applyFont="1" applyFill="1" applyBorder="1" applyAlignment="1" applyProtection="1">
      <alignment horizontal="center"/>
    </xf>
    <xf numFmtId="0" fontId="34" fillId="0" borderId="12" xfId="0" applyFont="1" applyFill="1" applyBorder="1" applyAlignment="1" applyProtection="1">
      <alignment horizontal="center"/>
    </xf>
    <xf numFmtId="0" fontId="34" fillId="0" borderId="16" xfId="0" applyFont="1" applyFill="1" applyBorder="1" applyAlignment="1" applyProtection="1">
      <alignment horizontal="center"/>
    </xf>
    <xf numFmtId="44" fontId="27" fillId="2" borderId="14" xfId="0" applyNumberFormat="1" applyFont="1" applyFill="1" applyBorder="1" applyAlignment="1" applyProtection="1">
      <alignment horizontal="center"/>
    </xf>
    <xf numFmtId="44" fontId="27" fillId="2" borderId="15" xfId="0" applyNumberFormat="1" applyFont="1" applyFill="1" applyBorder="1" applyAlignment="1" applyProtection="1">
      <alignment horizontal="center"/>
    </xf>
    <xf numFmtId="44" fontId="27" fillId="2" borderId="8" xfId="0" applyNumberFormat="1" applyFont="1" applyFill="1" applyBorder="1" applyAlignment="1" applyProtection="1"/>
    <xf numFmtId="44" fontId="27" fillId="2" borderId="13" xfId="0" applyNumberFormat="1" applyFont="1" applyFill="1" applyBorder="1" applyAlignment="1" applyProtection="1"/>
    <xf numFmtId="44" fontId="27" fillId="2" borderId="9" xfId="0" applyNumberFormat="1" applyFont="1" applyFill="1" applyBorder="1" applyAlignment="1" applyProtection="1"/>
    <xf numFmtId="0" fontId="0" fillId="0" borderId="13" xfId="0" applyFill="1" applyBorder="1" applyAlignment="1" applyProtection="1">
      <alignment horizontal="center"/>
    </xf>
    <xf numFmtId="0" fontId="3" fillId="0" borderId="12" xfId="0" applyFont="1" applyFill="1" applyBorder="1" applyAlignment="1" applyProtection="1">
      <alignment horizontal="left"/>
      <protection locked="0"/>
    </xf>
    <xf numFmtId="166" fontId="31" fillId="0" borderId="14" xfId="0" applyNumberFormat="1" applyFont="1" applyFill="1" applyBorder="1" applyAlignment="1" applyProtection="1">
      <alignment horizontal="center"/>
      <protection locked="0"/>
    </xf>
    <xf numFmtId="166" fontId="31" fillId="0" borderId="15" xfId="0" applyNumberFormat="1" applyFont="1" applyFill="1" applyBorder="1" applyAlignment="1" applyProtection="1">
      <alignment horizontal="center"/>
      <protection locked="0"/>
    </xf>
    <xf numFmtId="0" fontId="4" fillId="0" borderId="7" xfId="0" applyFont="1" applyFill="1" applyBorder="1" applyAlignment="1" applyProtection="1">
      <alignment horizontal="center"/>
    </xf>
    <xf numFmtId="0" fontId="29" fillId="0" borderId="8" xfId="0" applyFont="1" applyFill="1" applyBorder="1" applyAlignment="1" applyProtection="1">
      <alignment horizontal="left" vertical="center"/>
    </xf>
    <xf numFmtId="0" fontId="29" fillId="0" borderId="13" xfId="0" applyFont="1" applyFill="1" applyBorder="1" applyAlignment="1" applyProtection="1">
      <alignment horizontal="left" vertical="center"/>
    </xf>
    <xf numFmtId="0" fontId="34" fillId="8" borderId="14" xfId="0" applyFont="1" applyFill="1" applyBorder="1" applyAlignment="1" applyProtection="1">
      <alignment horizontal="center" vertical="center"/>
    </xf>
    <xf numFmtId="0" fontId="34" fillId="8" borderId="7" xfId="0" applyFont="1" applyFill="1" applyBorder="1" applyAlignment="1" applyProtection="1">
      <alignment horizontal="center" vertical="center"/>
    </xf>
    <xf numFmtId="0" fontId="34" fillId="8" borderId="15" xfId="0" applyFont="1" applyFill="1" applyBorder="1" applyAlignment="1" applyProtection="1">
      <alignment horizontal="center" vertical="center"/>
    </xf>
    <xf numFmtId="0" fontId="12" fillId="0" borderId="0" xfId="0" applyFont="1" applyFill="1" applyBorder="1" applyAlignment="1" applyProtection="1">
      <alignment horizontal="center"/>
    </xf>
    <xf numFmtId="0" fontId="34" fillId="4" borderId="0" xfId="0" applyFont="1" applyFill="1" applyBorder="1" applyAlignment="1" applyProtection="1">
      <alignment horizontal="left"/>
    </xf>
    <xf numFmtId="44" fontId="27" fillId="0" borderId="35" xfId="0" applyNumberFormat="1" applyFont="1" applyFill="1" applyBorder="1" applyAlignment="1" applyProtection="1">
      <alignment horizontal="center"/>
    </xf>
    <xf numFmtId="44" fontId="27" fillId="0" borderId="36" xfId="0" applyNumberFormat="1" applyFont="1" applyFill="1" applyBorder="1" applyAlignment="1" applyProtection="1">
      <alignment horizontal="center"/>
    </xf>
    <xf numFmtId="44" fontId="27" fillId="0" borderId="37" xfId="0" applyNumberFormat="1" applyFont="1" applyFill="1" applyBorder="1" applyAlignment="1" applyProtection="1">
      <alignment horizontal="center"/>
    </xf>
    <xf numFmtId="0" fontId="28" fillId="0" borderId="14" xfId="0" applyFont="1" applyFill="1" applyBorder="1" applyAlignment="1" applyProtection="1">
      <alignment horizontal="left"/>
    </xf>
    <xf numFmtId="0" fontId="28" fillId="0" borderId="7" xfId="0" applyFont="1" applyFill="1" applyBorder="1" applyAlignment="1" applyProtection="1">
      <alignment horizontal="left"/>
    </xf>
    <xf numFmtId="0" fontId="28" fillId="0" borderId="15" xfId="0" applyFont="1" applyFill="1" applyBorder="1" applyAlignment="1" applyProtection="1">
      <alignment horizontal="left"/>
    </xf>
    <xf numFmtId="44" fontId="27" fillId="0" borderId="8" xfId="0" applyNumberFormat="1" applyFont="1" applyFill="1" applyBorder="1" applyAlignment="1" applyProtection="1">
      <alignment horizontal="center"/>
    </xf>
    <xf numFmtId="44" fontId="27" fillId="0" borderId="13" xfId="0" applyNumberFormat="1" applyFont="1" applyFill="1" applyBorder="1" applyAlignment="1" applyProtection="1">
      <alignment horizontal="center"/>
    </xf>
    <xf numFmtId="44" fontId="27" fillId="0" borderId="9" xfId="0" applyNumberFormat="1" applyFont="1" applyFill="1" applyBorder="1" applyAlignment="1" applyProtection="1">
      <alignment horizontal="center"/>
    </xf>
    <xf numFmtId="0" fontId="34" fillId="4" borderId="7" xfId="0" applyFont="1" applyFill="1" applyBorder="1" applyAlignment="1" applyProtection="1">
      <alignment horizontal="left"/>
    </xf>
    <xf numFmtId="44" fontId="31" fillId="0" borderId="35" xfId="0" applyNumberFormat="1" applyFont="1" applyFill="1" applyBorder="1" applyAlignment="1" applyProtection="1">
      <protection hidden="1"/>
    </xf>
    <xf numFmtId="44" fontId="31" fillId="0" borderId="36" xfId="0" applyNumberFormat="1" applyFont="1" applyFill="1" applyBorder="1" applyAlignment="1" applyProtection="1">
      <protection hidden="1"/>
    </xf>
    <xf numFmtId="44" fontId="31" fillId="0" borderId="37" xfId="0" applyNumberFormat="1" applyFont="1" applyFill="1" applyBorder="1" applyAlignment="1" applyProtection="1">
      <protection hidden="1"/>
    </xf>
    <xf numFmtId="44" fontId="29" fillId="0" borderId="11" xfId="0" applyNumberFormat="1" applyFont="1" applyFill="1" applyBorder="1" applyAlignment="1" applyProtection="1">
      <alignment horizontal="center"/>
      <protection hidden="1"/>
    </xf>
    <xf numFmtId="0" fontId="29" fillId="0" borderId="12" xfId="0" applyFont="1" applyFill="1" applyBorder="1" applyAlignment="1" applyProtection="1">
      <alignment horizontal="center"/>
      <protection hidden="1"/>
    </xf>
    <xf numFmtId="0" fontId="29" fillId="0" borderId="16" xfId="0" applyFont="1" applyFill="1" applyBorder="1" applyAlignment="1" applyProtection="1">
      <alignment horizontal="center"/>
      <protection hidden="1"/>
    </xf>
    <xf numFmtId="44" fontId="3" fillId="0" borderId="0" xfId="2" applyFont="1" applyFill="1" applyBorder="1" applyAlignment="1" applyProtection="1">
      <alignment horizontal="center"/>
      <protection locked="0"/>
    </xf>
    <xf numFmtId="44" fontId="3" fillId="0" borderId="13" xfId="2" applyFont="1" applyFill="1" applyBorder="1" applyAlignment="1" applyProtection="1">
      <alignment horizontal="center" vertical="center"/>
    </xf>
    <xf numFmtId="44" fontId="3" fillId="0" borderId="12" xfId="2" applyFont="1" applyFill="1" applyBorder="1" applyAlignment="1" applyProtection="1">
      <alignment horizontal="center" vertical="center"/>
    </xf>
    <xf numFmtId="165" fontId="3" fillId="9" borderId="13" xfId="0" applyNumberFormat="1" applyFont="1" applyFill="1" applyBorder="1" applyAlignment="1" applyProtection="1">
      <alignment horizontal="center" vertical="center"/>
      <protection locked="0"/>
    </xf>
    <xf numFmtId="165" fontId="3" fillId="9" borderId="12" xfId="0" applyNumberFormat="1" applyFont="1" applyFill="1" applyBorder="1" applyAlignment="1" applyProtection="1">
      <alignment horizontal="center" vertical="center"/>
      <protection locked="0"/>
    </xf>
    <xf numFmtId="44" fontId="3" fillId="9" borderId="14" xfId="2" applyFont="1" applyFill="1" applyBorder="1" applyAlignment="1" applyProtection="1">
      <alignment horizontal="center"/>
      <protection locked="0"/>
    </xf>
    <xf numFmtId="44" fontId="3" fillId="9" borderId="15" xfId="2" applyFont="1" applyFill="1" applyBorder="1" applyAlignment="1" applyProtection="1">
      <alignment horizontal="center"/>
      <protection locked="0"/>
    </xf>
    <xf numFmtId="44" fontId="29" fillId="0" borderId="0" xfId="0" applyNumberFormat="1" applyFont="1" applyFill="1" applyBorder="1" applyAlignment="1" applyProtection="1">
      <alignment horizontal="center"/>
    </xf>
    <xf numFmtId="0" fontId="29" fillId="0" borderId="0" xfId="0" applyFont="1" applyFill="1" applyBorder="1" applyAlignment="1" applyProtection="1">
      <alignment horizontal="center"/>
    </xf>
    <xf numFmtId="0" fontId="28" fillId="0" borderId="8"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xf>
    <xf numFmtId="44" fontId="29" fillId="0" borderId="13" xfId="0" applyNumberFormat="1" applyFont="1" applyFill="1" applyBorder="1" applyAlignment="1" applyProtection="1">
      <alignment horizontal="center" vertical="center"/>
    </xf>
    <xf numFmtId="44" fontId="29" fillId="0" borderId="9" xfId="0" applyNumberFormat="1" applyFont="1" applyFill="1" applyBorder="1" applyAlignment="1" applyProtection="1">
      <alignment horizontal="center" vertical="center"/>
    </xf>
    <xf numFmtId="44" fontId="29" fillId="0" borderId="12" xfId="0" applyNumberFormat="1" applyFont="1" applyFill="1" applyBorder="1" applyAlignment="1" applyProtection="1">
      <alignment horizontal="center" vertical="center"/>
    </xf>
    <xf numFmtId="44" fontId="29" fillId="0" borderId="16" xfId="0" applyNumberFormat="1" applyFont="1" applyFill="1" applyBorder="1" applyAlignment="1" applyProtection="1">
      <alignment horizontal="center" vertical="center"/>
    </xf>
    <xf numFmtId="0" fontId="3" fillId="3" borderId="14"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44" fontId="3" fillId="3" borderId="14" xfId="2" applyFont="1" applyFill="1" applyBorder="1" applyAlignment="1" applyProtection="1">
      <alignment horizontal="center"/>
      <protection locked="0"/>
    </xf>
    <xf numFmtId="44" fontId="3" fillId="3" borderId="15" xfId="2" applyFont="1" applyFill="1" applyBorder="1" applyAlignment="1" applyProtection="1">
      <alignment horizontal="center"/>
      <protection locked="0"/>
    </xf>
    <xf numFmtId="44" fontId="27" fillId="3" borderId="32" xfId="0" applyNumberFormat="1" applyFont="1" applyFill="1" applyBorder="1" applyAlignment="1" applyProtection="1">
      <alignment horizontal="left"/>
      <protection locked="0"/>
    </xf>
    <xf numFmtId="44" fontId="27" fillId="3" borderId="34" xfId="0" applyNumberFormat="1" applyFont="1" applyFill="1" applyBorder="1" applyAlignment="1" applyProtection="1">
      <alignment horizontal="left"/>
      <protection locked="0"/>
    </xf>
    <xf numFmtId="44" fontId="27" fillId="3" borderId="33" xfId="0" applyNumberFormat="1" applyFont="1" applyFill="1" applyBorder="1" applyAlignment="1" applyProtection="1">
      <alignment horizontal="left"/>
      <protection locked="0"/>
    </xf>
    <xf numFmtId="165" fontId="6" fillId="0" borderId="38" xfId="0" applyNumberFormat="1" applyFont="1" applyFill="1" applyBorder="1" applyAlignment="1" applyProtection="1">
      <alignment horizontal="center"/>
      <protection hidden="1"/>
    </xf>
    <xf numFmtId="165" fontId="6" fillId="0" borderId="39" xfId="0" applyNumberFormat="1" applyFont="1" applyFill="1" applyBorder="1" applyAlignment="1" applyProtection="1">
      <alignment horizontal="center"/>
      <protection hidden="1"/>
    </xf>
    <xf numFmtId="165" fontId="6" fillId="0" borderId="40" xfId="0" applyNumberFormat="1" applyFont="1" applyFill="1" applyBorder="1" applyAlignment="1" applyProtection="1">
      <alignment horizontal="center"/>
      <protection hidden="1"/>
    </xf>
    <xf numFmtId="0" fontId="3" fillId="0" borderId="12" xfId="0" applyFont="1" applyFill="1" applyBorder="1" applyAlignment="1" applyProtection="1">
      <alignment horizontal="center"/>
    </xf>
    <xf numFmtId="44" fontId="4" fillId="0" borderId="42" xfId="0" applyNumberFormat="1" applyFont="1" applyFill="1" applyBorder="1" applyAlignment="1" applyProtection="1">
      <alignment horizontal="center"/>
      <protection hidden="1"/>
    </xf>
    <xf numFmtId="44" fontId="4" fillId="0" borderId="43" xfId="0" applyNumberFormat="1" applyFont="1" applyFill="1" applyBorder="1" applyAlignment="1" applyProtection="1">
      <alignment horizontal="center"/>
      <protection hidden="1"/>
    </xf>
    <xf numFmtId="44" fontId="4" fillId="0" borderId="44" xfId="0" applyNumberFormat="1" applyFont="1" applyFill="1" applyBorder="1" applyAlignment="1" applyProtection="1">
      <alignment horizontal="center"/>
      <protection hidden="1"/>
    </xf>
    <xf numFmtId="0" fontId="4" fillId="0" borderId="45" xfId="0" applyFont="1" applyFill="1" applyBorder="1" applyAlignment="1" applyProtection="1">
      <alignment horizontal="center"/>
    </xf>
    <xf numFmtId="49" fontId="14" fillId="0" borderId="46" xfId="0" applyNumberFormat="1" applyFont="1" applyFill="1" applyBorder="1" applyAlignment="1" applyProtection="1">
      <alignment horizontal="center"/>
      <protection locked="0"/>
    </xf>
    <xf numFmtId="49" fontId="14" fillId="0" borderId="47" xfId="0" applyNumberFormat="1" applyFont="1" applyFill="1" applyBorder="1" applyAlignment="1" applyProtection="1">
      <alignment horizontal="center"/>
      <protection locked="0"/>
    </xf>
    <xf numFmtId="0" fontId="4" fillId="0" borderId="43" xfId="0" applyFont="1" applyFill="1" applyBorder="1" applyAlignment="1" applyProtection="1">
      <alignment horizontal="center"/>
      <protection hidden="1"/>
    </xf>
    <xf numFmtId="0" fontId="4" fillId="0" borderId="44" xfId="0" applyFont="1" applyFill="1" applyBorder="1" applyAlignment="1" applyProtection="1">
      <alignment horizontal="center"/>
      <protection hidden="1"/>
    </xf>
    <xf numFmtId="0" fontId="3" fillId="0" borderId="14" xfId="0" applyFont="1" applyFill="1" applyBorder="1" applyAlignment="1" applyProtection="1">
      <alignment horizontal="left"/>
    </xf>
    <xf numFmtId="0" fontId="3" fillId="0" borderId="7" xfId="0" applyFont="1" applyFill="1" applyBorder="1" applyAlignment="1" applyProtection="1">
      <alignment horizontal="left"/>
    </xf>
    <xf numFmtId="0" fontId="3" fillId="0" borderId="15" xfId="0" applyFont="1" applyFill="1" applyBorder="1" applyAlignment="1" applyProtection="1">
      <alignment horizontal="left"/>
    </xf>
    <xf numFmtId="0" fontId="3" fillId="0" borderId="14"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4" fillId="0" borderId="8"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9" xfId="0" applyFont="1" applyFill="1" applyBorder="1" applyAlignment="1" applyProtection="1">
      <alignment horizontal="left"/>
    </xf>
    <xf numFmtId="0" fontId="3" fillId="0" borderId="13" xfId="0" applyFont="1" applyFill="1" applyBorder="1" applyAlignment="1" applyProtection="1">
      <alignment horizontal="center"/>
      <protection hidden="1"/>
    </xf>
    <xf numFmtId="0" fontId="3" fillId="0" borderId="2" xfId="0" applyFont="1" applyFill="1" applyBorder="1" applyAlignment="1" applyProtection="1">
      <alignment horizontal="center"/>
      <protection locked="0"/>
    </xf>
    <xf numFmtId="0" fontId="3" fillId="0" borderId="14" xfId="0" applyFont="1" applyFill="1" applyBorder="1" applyAlignment="1" applyProtection="1">
      <protection locked="0"/>
    </xf>
    <xf numFmtId="0" fontId="3" fillId="0" borderId="7" xfId="0" applyFont="1" applyFill="1" applyBorder="1" applyAlignment="1" applyProtection="1">
      <protection locked="0"/>
    </xf>
    <xf numFmtId="0" fontId="3" fillId="0" borderId="14"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4" xfId="0" applyFont="1" applyFill="1" applyBorder="1" applyAlignment="1" applyProtection="1">
      <alignment horizontal="left"/>
      <protection locked="0"/>
    </xf>
    <xf numFmtId="0" fontId="3" fillId="0" borderId="7" xfId="0" applyFont="1" applyFill="1" applyBorder="1" applyAlignment="1" applyProtection="1">
      <alignment horizontal="left"/>
      <protection locked="0"/>
    </xf>
    <xf numFmtId="0" fontId="3" fillId="0" borderId="15" xfId="0" applyFont="1" applyFill="1" applyBorder="1" applyAlignment="1" applyProtection="1">
      <alignment horizontal="left"/>
      <protection locked="0"/>
    </xf>
    <xf numFmtId="166" fontId="34" fillId="0" borderId="0" xfId="0" applyNumberFormat="1" applyFont="1" applyFill="1" applyBorder="1" applyAlignment="1" applyProtection="1">
      <alignment horizontal="center" vertical="center" wrapText="1"/>
    </xf>
    <xf numFmtId="0" fontId="14" fillId="0" borderId="13" xfId="0" applyFont="1" applyFill="1" applyBorder="1" applyAlignment="1" applyProtection="1">
      <alignment horizontal="center"/>
    </xf>
    <xf numFmtId="0" fontId="3" fillId="0" borderId="10" xfId="0"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3" fillId="0" borderId="11" xfId="0" applyFont="1" applyFill="1" applyBorder="1" applyAlignment="1" applyProtection="1">
      <alignment vertical="top"/>
      <protection locked="0"/>
    </xf>
    <xf numFmtId="0" fontId="3" fillId="0" borderId="12" xfId="0" applyFont="1" applyFill="1" applyBorder="1" applyAlignment="1" applyProtection="1">
      <alignment vertical="top"/>
      <protection locked="0"/>
    </xf>
    <xf numFmtId="0" fontId="9" fillId="0" borderId="0" xfId="0" applyFont="1" applyFill="1" applyAlignment="1" applyProtection="1">
      <alignment horizontal="left" vertical="top" wrapText="1"/>
    </xf>
    <xf numFmtId="0" fontId="34" fillId="0" borderId="0" xfId="0" applyNumberFormat="1" applyFont="1" applyFill="1" applyBorder="1" applyAlignment="1" applyProtection="1">
      <alignment horizontal="center" vertical="center" wrapText="1"/>
    </xf>
    <xf numFmtId="0" fontId="41" fillId="0" borderId="14" xfId="0" applyFont="1" applyBorder="1" applyAlignment="1" applyProtection="1">
      <alignment horizontal="center" vertical="center"/>
    </xf>
    <xf numFmtId="0" fontId="41" fillId="0" borderId="7" xfId="0" applyFont="1" applyBorder="1" applyAlignment="1" applyProtection="1">
      <alignment horizontal="center" vertical="center"/>
    </xf>
    <xf numFmtId="0" fontId="41" fillId="0" borderId="15" xfId="0" applyFont="1" applyBorder="1" applyAlignment="1" applyProtection="1">
      <alignment horizontal="center" vertical="center"/>
    </xf>
    <xf numFmtId="0" fontId="9" fillId="0" borderId="0" xfId="0" applyFont="1" applyFill="1" applyAlignment="1" applyProtection="1">
      <alignment horizontal="left" vertical="center" wrapText="1"/>
    </xf>
    <xf numFmtId="0" fontId="4" fillId="0" borderId="39" xfId="0" applyFont="1" applyFill="1" applyBorder="1" applyAlignment="1" applyProtection="1">
      <alignment horizontal="center"/>
      <protection hidden="1"/>
    </xf>
    <xf numFmtId="0" fontId="4" fillId="0" borderId="40" xfId="0" applyFont="1" applyFill="1" applyBorder="1" applyAlignment="1" applyProtection="1">
      <alignment horizontal="center"/>
      <protection hidden="1"/>
    </xf>
    <xf numFmtId="44" fontId="4" fillId="0" borderId="38" xfId="0" applyNumberFormat="1" applyFont="1" applyFill="1" applyBorder="1" applyAlignment="1" applyProtection="1">
      <alignment horizontal="center"/>
      <protection hidden="1"/>
    </xf>
    <xf numFmtId="44" fontId="4" fillId="0" borderId="39" xfId="0" applyNumberFormat="1" applyFont="1" applyFill="1" applyBorder="1" applyAlignment="1" applyProtection="1">
      <alignment horizontal="center"/>
      <protection hidden="1"/>
    </xf>
    <xf numFmtId="14" fontId="9" fillId="0" borderId="46" xfId="0" applyNumberFormat="1" applyFont="1" applyFill="1" applyBorder="1" applyAlignment="1" applyProtection="1">
      <alignment horizontal="center"/>
      <protection locked="0"/>
    </xf>
    <xf numFmtId="14" fontId="9" fillId="0" borderId="47" xfId="0" applyNumberFormat="1" applyFont="1" applyFill="1" applyBorder="1" applyAlignment="1" applyProtection="1">
      <alignment horizontal="center"/>
      <protection locked="0"/>
    </xf>
  </cellXfs>
  <cellStyles count="9">
    <cellStyle name="Comma 2" xfId="1" xr:uid="{00000000-0005-0000-0000-000000000000}"/>
    <cellStyle name="Currency" xfId="2" builtinId="4"/>
    <cellStyle name="Currency 2" xfId="3" xr:uid="{00000000-0005-0000-0000-000002000000}"/>
    <cellStyle name="Hyperlink" xfId="4" builtinId="8"/>
    <cellStyle name="Normal" xfId="0" builtinId="0"/>
    <cellStyle name="Normal 2" xfId="5" xr:uid="{00000000-0005-0000-0000-000005000000}"/>
    <cellStyle name="Normal 3" xfId="6" xr:uid="{00000000-0005-0000-0000-000006000000}"/>
    <cellStyle name="Normal 3 2" xfId="7" xr:uid="{00000000-0005-0000-0000-000007000000}"/>
    <cellStyle name="Normal 4"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47623</xdr:rowOff>
    </xdr:from>
    <xdr:to>
      <xdr:col>10</xdr:col>
      <xdr:colOff>1644046</xdr:colOff>
      <xdr:row>58</xdr:row>
      <xdr:rowOff>28575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0" y="47623"/>
          <a:ext cx="7882921" cy="9505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chemeClr val="dk1"/>
              </a:solidFill>
              <a:effectLst/>
              <a:latin typeface="+mn-lt"/>
              <a:ea typeface="+mn-ea"/>
              <a:cs typeface="+mn-cs"/>
            </a:rPr>
            <a:t>AUTHORIZATION REQUIRED PRIOR TO TRAVEL:</a:t>
          </a:r>
          <a:endParaRPr lang="en-US" sz="1200">
            <a:effectLst/>
          </a:endParaRPr>
        </a:p>
        <a:p>
          <a:pPr eaLnBrk="1" fontAlgn="auto" latinLnBrk="0" hangingPunct="1"/>
          <a:r>
            <a:rPr lang="en-US" sz="1200">
              <a:solidFill>
                <a:schemeClr val="dk1"/>
              </a:solidFill>
              <a:effectLst/>
              <a:latin typeface="+mn-lt"/>
              <a:ea typeface="+mn-ea"/>
              <a:cs typeface="+mn-cs"/>
            </a:rPr>
            <a:t>Complete all of the information in Section 1a and 1b and attach travel</a:t>
          </a:r>
          <a:r>
            <a:rPr lang="en-US" sz="1200" baseline="0">
              <a:solidFill>
                <a:schemeClr val="dk1"/>
              </a:solidFill>
              <a:effectLst/>
              <a:latin typeface="+mn-lt"/>
              <a:ea typeface="+mn-ea"/>
              <a:cs typeface="+mn-cs"/>
            </a:rPr>
            <a:t> authorization form(s) and </a:t>
          </a:r>
          <a:r>
            <a:rPr lang="en-US" sz="1200">
              <a:solidFill>
                <a:schemeClr val="dk1"/>
              </a:solidFill>
              <a:effectLst/>
              <a:latin typeface="+mn-lt"/>
              <a:ea typeface="+mn-ea"/>
              <a:cs typeface="+mn-cs"/>
            </a:rPr>
            <a:t>backup documentation in FENIX.  A Supplemental Worksheet should be used when additional detail is needed.  Backup documentation should include Registration Form</a:t>
          </a:r>
          <a:r>
            <a:rPr lang="en-US" sz="1200" baseline="0">
              <a:solidFill>
                <a:schemeClr val="dk1"/>
              </a:solidFill>
              <a:effectLst/>
              <a:latin typeface="+mn-lt"/>
              <a:ea typeface="+mn-ea"/>
              <a:cs typeface="+mn-cs"/>
            </a:rPr>
            <a:t> and Agenda (if relevant). In addition, explanation or backup is required for any costs exceeding GSA rates (i.e.,  hotel exceeds per night rates for area).  If the  travel is outside CA or NV or contains exceptions to the County Travel Policy, s</a:t>
          </a:r>
          <a:r>
            <a:rPr lang="en-US" sz="1200">
              <a:solidFill>
                <a:schemeClr val="dk1"/>
              </a:solidFill>
              <a:effectLst/>
              <a:latin typeface="+mn-lt"/>
              <a:ea typeface="+mn-ea"/>
              <a:cs typeface="+mn-cs"/>
            </a:rPr>
            <a:t>ubmit the completed packet to the Chief Administrative Office (CAO) for approval at least 7-10 days (more if you are requesting</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advances)  prior to the start of travel.</a:t>
          </a:r>
          <a:endParaRPr lang="en-US" sz="1200">
            <a:effectLst/>
          </a:endParaRPr>
        </a:p>
        <a:p>
          <a:r>
            <a:rPr lang="en-US" sz="1200" baseline="0">
              <a:solidFill>
                <a:schemeClr val="dk1"/>
              </a:solidFill>
              <a:effectLst/>
              <a:latin typeface="+mn-lt"/>
              <a:ea typeface="+mn-ea"/>
              <a:cs typeface="+mn-cs"/>
            </a:rPr>
            <a:t>     a)  After approving or rejecting, </a:t>
          </a:r>
          <a:r>
            <a:rPr lang="en-US" sz="1200">
              <a:solidFill>
                <a:schemeClr val="dk1"/>
              </a:solidFill>
              <a:effectLst/>
              <a:latin typeface="+mn-lt"/>
              <a:ea typeface="+mn-ea"/>
              <a:cs typeface="+mn-cs"/>
            </a:rPr>
            <a:t>CAO</a:t>
          </a:r>
          <a:r>
            <a:rPr lang="en-US" sz="1200" baseline="0">
              <a:solidFill>
                <a:schemeClr val="dk1"/>
              </a:solidFill>
              <a:effectLst/>
              <a:latin typeface="+mn-lt"/>
              <a:ea typeface="+mn-ea"/>
              <a:cs typeface="+mn-cs"/>
            </a:rPr>
            <a:t> will return</a:t>
          </a:r>
          <a:r>
            <a:rPr lang="en-US" sz="1200">
              <a:solidFill>
                <a:schemeClr val="dk1"/>
              </a:solidFill>
              <a:effectLst/>
              <a:latin typeface="+mn-lt"/>
              <a:ea typeface="+mn-ea"/>
              <a:cs typeface="+mn-cs"/>
            </a:rPr>
            <a:t> the original paperwork to the department.</a:t>
          </a:r>
          <a:endParaRPr lang="en-US" sz="1200">
            <a:effectLst/>
          </a:endParaRPr>
        </a:p>
        <a:p>
          <a:r>
            <a:rPr lang="en-US" sz="1200">
              <a:solidFill>
                <a:schemeClr val="dk1"/>
              </a:solidFill>
              <a:effectLst/>
              <a:latin typeface="+mn-lt"/>
              <a:ea typeface="+mn-ea"/>
              <a:cs typeface="+mn-cs"/>
            </a:rPr>
            <a:t>     b)</a:t>
          </a:r>
          <a:r>
            <a:rPr lang="en-US" sz="1200" baseline="0">
              <a:solidFill>
                <a:schemeClr val="dk1"/>
              </a:solidFill>
              <a:effectLst/>
              <a:latin typeface="+mn-lt"/>
              <a:ea typeface="+mn-ea"/>
              <a:cs typeface="+mn-cs"/>
            </a:rPr>
            <a:t>  When a travel is approved by Department or CAO (if required), process the travel in FENIX (see Overnight Travel Guide </a:t>
          </a:r>
          <a:endParaRPr lang="en-US" sz="1200">
            <a:effectLst/>
          </a:endParaRPr>
        </a:p>
        <a:p>
          <a:r>
            <a:rPr lang="en-US" sz="1200" baseline="0">
              <a:solidFill>
                <a:schemeClr val="dk1"/>
              </a:solidFill>
              <a:effectLst/>
              <a:latin typeface="+mn-lt"/>
              <a:ea typeface="+mn-ea"/>
              <a:cs typeface="+mn-cs"/>
            </a:rPr>
            <a:t>            for directions)</a:t>
          </a:r>
          <a:endParaRPr lang="en-US" sz="1200">
            <a:effectLst/>
          </a:endParaRPr>
        </a:p>
        <a:p>
          <a:r>
            <a:rPr lang="en-US" sz="1200" baseline="0">
              <a:solidFill>
                <a:schemeClr val="dk1"/>
              </a:solidFill>
              <a:effectLst/>
              <a:latin typeface="+mn-lt"/>
              <a:ea typeface="+mn-ea"/>
              <a:cs typeface="+mn-cs"/>
            </a:rPr>
            <a:t>     c) Submit the original signed travel form to the Auditor's Office (input the batch number on the top left hand corner of</a:t>
          </a:r>
          <a:endParaRPr lang="en-US" sz="1200">
            <a:effectLst/>
          </a:endParaRPr>
        </a:p>
        <a:p>
          <a:r>
            <a:rPr lang="en-US" sz="1200" baseline="0">
              <a:solidFill>
                <a:schemeClr val="dk1"/>
              </a:solidFill>
              <a:effectLst/>
              <a:latin typeface="+mn-lt"/>
              <a:ea typeface="+mn-ea"/>
              <a:cs typeface="+mn-cs"/>
            </a:rPr>
            <a:t>         the travel form, cell 1B). The Auditor's Office will scan the original travel, stamp it "scanned" and return original </a:t>
          </a:r>
          <a:endParaRPr lang="en-US" sz="1200">
            <a:effectLst/>
          </a:endParaRPr>
        </a:p>
        <a:p>
          <a:r>
            <a:rPr lang="en-US" sz="1200" baseline="0">
              <a:solidFill>
                <a:schemeClr val="dk1"/>
              </a:solidFill>
              <a:effectLst/>
              <a:latin typeface="+mn-lt"/>
              <a:ea typeface="+mn-ea"/>
              <a:cs typeface="+mn-cs"/>
            </a:rPr>
            <a:t>         paperwork to department.</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mn-lt"/>
              <a:ea typeface="+mn-ea"/>
              <a:cs typeface="+mn-cs"/>
            </a:rPr>
            <a:t>     </a:t>
          </a:r>
          <a:r>
            <a:rPr kumimoji="0" lang="en-US" sz="1200" b="0" i="0" u="none" strike="noStrike" kern="0" cap="none" spc="0" normalizeH="0" baseline="0" noProof="0">
              <a:ln>
                <a:noFill/>
              </a:ln>
              <a:solidFill>
                <a:prstClr val="black"/>
              </a:solidFill>
              <a:effectLst/>
              <a:uLnTx/>
              <a:uFillTx/>
              <a:latin typeface="+mn-lt"/>
              <a:ea typeface="+mn-ea"/>
              <a:cs typeface="+mn-cs"/>
            </a:rPr>
            <a:t>d)  </a:t>
          </a:r>
          <a:r>
            <a:rPr kumimoji="0" lang="en-US" sz="1200" b="0" i="0" u="sng" strike="noStrike" kern="0" cap="none" spc="0" normalizeH="0" baseline="0" noProof="0">
              <a:ln>
                <a:noFill/>
              </a:ln>
              <a:solidFill>
                <a:prstClr val="black"/>
              </a:solidFill>
              <a:effectLst/>
              <a:uLnTx/>
              <a:uFillTx/>
              <a:latin typeface="+mn-lt"/>
              <a:ea typeface="+mn-ea"/>
              <a:cs typeface="+mn-cs"/>
            </a:rPr>
            <a:t>Section 1b:</a:t>
          </a:r>
          <a:r>
            <a:rPr kumimoji="0" lang="en-US" sz="1200" b="0" i="0" u="none" strike="noStrike" kern="0" cap="none" spc="0" normalizeH="0" baseline="0" noProof="0">
              <a:ln>
                <a:noFill/>
              </a:ln>
              <a:solidFill>
                <a:prstClr val="black"/>
              </a:solidFill>
              <a:effectLst/>
              <a:uLnTx/>
              <a:uFillTx/>
              <a:latin typeface="+mn-lt"/>
              <a:ea typeface="+mn-ea"/>
              <a:cs typeface="+mn-cs"/>
            </a:rPr>
            <a:t> </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none" strike="noStrike" kern="0" cap="none" spc="0" normalizeH="0" baseline="0" noProof="0">
              <a:ln>
                <a:noFill/>
              </a:ln>
              <a:solidFill>
                <a:prstClr val="black"/>
              </a:solidFill>
              <a:effectLst/>
              <a:uLnTx/>
              <a:uFillTx/>
              <a:latin typeface="+mn-lt"/>
              <a:ea typeface="+mn-ea"/>
              <a:cs typeface="+mn-cs"/>
            </a:rPr>
            <a:t>Complete all relevant estimated travel expense details recent form changes are:</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Check Box for shortest route </a:t>
          </a:r>
          <a:r>
            <a:rPr kumimoji="0" lang="en-US" sz="1200" b="0" i="0" u="none" strike="noStrike" kern="0" cap="none" spc="0" normalizeH="0" baseline="0" noProof="0">
              <a:ln>
                <a:noFill/>
              </a:ln>
              <a:solidFill>
                <a:prstClr val="black"/>
              </a:solidFill>
              <a:effectLst/>
              <a:uLnTx/>
              <a:uFillTx/>
              <a:latin typeface="+mn-lt"/>
              <a:ea typeface="+mn-ea"/>
              <a:cs typeface="+mn-cs"/>
            </a:rPr>
            <a:t>- County Travel Policy section III.B.1.f. "Mileage in conjuction with authorized county travel to and from the authorized destination shall be based on the distance to the destination from the traveler's home or the regular place of work, whichever is shorter"</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Lodging Hosted Hotel</a:t>
          </a:r>
          <a:r>
            <a:rPr kumimoji="0" lang="en-US" sz="1200" b="0" i="0" u="none" strike="noStrike" kern="0" cap="none" spc="0" normalizeH="0" baseline="0" noProof="0">
              <a:ln>
                <a:noFill/>
              </a:ln>
              <a:solidFill>
                <a:prstClr val="black"/>
              </a:solidFill>
              <a:effectLst/>
              <a:uLnTx/>
              <a:uFillTx/>
              <a:latin typeface="+mn-lt"/>
              <a:ea typeface="+mn-ea"/>
              <a:cs typeface="+mn-cs"/>
            </a:rPr>
            <a:t> - Please check the box if the hotel the employee is residing at is the hosted hotel for the event. Provide the GSA rate and rate the hotel is charging.</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Meal Per Diem </a:t>
          </a:r>
          <a:r>
            <a:rPr kumimoji="0" lang="en-US" sz="1200" b="0" i="0" u="none" strike="noStrike" kern="0" cap="none" spc="0" normalizeH="0" baseline="0" noProof="0">
              <a:ln>
                <a:noFill/>
              </a:ln>
              <a:solidFill>
                <a:prstClr val="black"/>
              </a:solidFill>
              <a:effectLst/>
              <a:uLnTx/>
              <a:uFillTx/>
              <a:latin typeface="+mn-lt"/>
              <a:ea typeface="+mn-ea"/>
              <a:cs typeface="+mn-cs"/>
            </a:rPr>
            <a:t>- Provide the daily GSA per diem rate in cell 44F</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0" i="0" u="sng" strike="noStrike" kern="0" cap="none" spc="0" normalizeH="0" baseline="0" noProof="0">
              <a:ln>
                <a:noFill/>
              </a:ln>
              <a:solidFill>
                <a:prstClr val="black"/>
              </a:solidFill>
              <a:effectLst/>
              <a:uLnTx/>
              <a:uFillTx/>
              <a:latin typeface="+mn-lt"/>
              <a:ea typeface="+mn-ea"/>
              <a:cs typeface="+mn-cs"/>
            </a:rPr>
            <a:t>Objects</a:t>
          </a:r>
          <a:r>
            <a:rPr kumimoji="0" lang="en-US" sz="1200" b="0" i="0" u="none" strike="noStrike" kern="0" cap="none" spc="0" normalizeH="0" baseline="0" noProof="0">
              <a:ln>
                <a:noFill/>
              </a:ln>
              <a:solidFill>
                <a:prstClr val="black"/>
              </a:solidFill>
              <a:effectLst/>
              <a:uLnTx/>
              <a:uFillTx/>
              <a:latin typeface="+mn-lt"/>
              <a:ea typeface="+mn-ea"/>
              <a:cs typeface="+mn-cs"/>
            </a:rPr>
            <a:t> - Effective January 1, 2019 new objects for overnight travel, also includes list of addresses and descriptions for overnight travel generic pcard vendor number (4844)</a:t>
          </a:r>
          <a:endParaRPr kumimoji="0" lang="en-US" sz="1200" b="0" i="0" u="sng" strike="noStrike" kern="0" cap="none" spc="0" normalizeH="0" baseline="0" noProof="0">
            <a:ln>
              <a:noFill/>
            </a:ln>
            <a:solidFill>
              <a:prstClr val="black"/>
            </a:solidFill>
            <a:effectLst/>
            <a:uLnTx/>
            <a:uFillTx/>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kumimoji="0" lang="en-US" sz="12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300" b="1" i="0" u="sng" strike="noStrike" kern="0" cap="none" spc="0" normalizeH="0" baseline="0" noProof="0">
              <a:ln>
                <a:noFill/>
              </a:ln>
              <a:solidFill>
                <a:prstClr val="black"/>
              </a:solidFill>
              <a:effectLst/>
              <a:uLnTx/>
              <a:uFillTx/>
              <a:latin typeface="+mn-lt"/>
              <a:ea typeface="+mn-ea"/>
              <a:cs typeface="+mn-cs"/>
            </a:rPr>
            <a:t>Reminder</a:t>
          </a:r>
          <a:r>
            <a:rPr kumimoji="0" lang="en-US" sz="1300" b="1" i="0" u="none" strike="noStrike" kern="0" cap="none" spc="0" normalizeH="0" baseline="0" noProof="0">
              <a:ln>
                <a:noFill/>
              </a:ln>
              <a:solidFill>
                <a:prstClr val="black"/>
              </a:solidFill>
              <a:effectLst/>
              <a:uLnTx/>
              <a:uFillTx/>
              <a:latin typeface="+mn-lt"/>
              <a:ea typeface="+mn-ea"/>
              <a:cs typeface="+mn-cs"/>
            </a:rPr>
            <a:t>: County Travel Policy declares:</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1" i="0" u="none" strike="noStrike" kern="0" cap="none" spc="0" normalizeH="0" baseline="0" noProof="0">
              <a:ln>
                <a:noFill/>
              </a:ln>
              <a:solidFill>
                <a:prstClr val="black"/>
              </a:solidFill>
              <a:effectLst/>
              <a:uLnTx/>
              <a:uFillTx/>
              <a:latin typeface="+mn-lt"/>
              <a:ea typeface="+mn-ea"/>
              <a:cs typeface="+mn-cs"/>
            </a:rPr>
            <a:t>Section I.E - Travel arrangements should be as economical as practical considering the travel purpose, timeframe available to accomplish the travel mission, available transportation and facilities, and time away from other duties</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200" b="1" i="0" u="none" strike="noStrike" kern="0" cap="none" spc="0" normalizeH="0" baseline="0" noProof="0">
              <a:ln>
                <a:noFill/>
              </a:ln>
              <a:solidFill>
                <a:prstClr val="black"/>
              </a:solidFill>
              <a:effectLst/>
              <a:uLnTx/>
              <a:uFillTx/>
              <a:latin typeface="+mn-lt"/>
              <a:ea typeface="+mn-ea"/>
              <a:cs typeface="+mn-cs"/>
            </a:rPr>
            <a:t>Section III.A.2 - All transportation expenses incurred shall be based upon the most effiecient, direct and economical mode of transportation available.</a:t>
          </a:r>
          <a:endParaRPr kumimoji="0" lang="en-US" sz="1200" b="1" i="0" u="sng" strike="noStrike" kern="0" cap="none" spc="0" normalizeH="0" baseline="0" noProof="0">
            <a:ln>
              <a:noFill/>
            </a:ln>
            <a:solidFill>
              <a:prstClr val="black"/>
            </a:solidFill>
            <a:effectLst/>
            <a:uLnTx/>
            <a:uFillTx/>
            <a:latin typeface="+mn-lt"/>
            <a:ea typeface="+mn-ea"/>
            <a:cs typeface="+mn-cs"/>
          </a:endParaRPr>
        </a:p>
        <a:p>
          <a:r>
            <a:rPr lang="en-US" sz="1200">
              <a:solidFill>
                <a:schemeClr val="dk1"/>
              </a:solidFill>
              <a:effectLst/>
              <a:latin typeface="+mn-lt"/>
              <a:ea typeface="+mn-ea"/>
              <a:cs typeface="+mn-cs"/>
            </a:rPr>
            <a:t>  </a:t>
          </a:r>
          <a:endParaRPr lang="en-US" sz="1200">
            <a:effectLst/>
          </a:endParaRPr>
        </a:p>
        <a:p>
          <a:r>
            <a:rPr lang="en-US" sz="1200">
              <a:solidFill>
                <a:schemeClr val="dk1"/>
              </a:solidFill>
              <a:effectLst/>
              <a:latin typeface="+mn-lt"/>
              <a:ea typeface="+mn-ea"/>
              <a:cs typeface="+mn-cs"/>
            </a:rPr>
            <a:t> </a:t>
          </a:r>
          <a:endParaRPr lang="en-US" sz="1200">
            <a:effectLst/>
          </a:endParaRPr>
        </a:p>
        <a:p>
          <a:r>
            <a:rPr lang="en-US" sz="1200" b="1" u="sng">
              <a:solidFill>
                <a:schemeClr val="dk1"/>
              </a:solidFill>
              <a:effectLst/>
              <a:latin typeface="+mn-lt"/>
              <a:ea typeface="+mn-ea"/>
              <a:cs typeface="+mn-cs"/>
            </a:rPr>
            <a:t>WHEN TRAVEL IS COMPLETE: </a:t>
          </a:r>
          <a:endParaRPr lang="en-US" sz="1200">
            <a:effectLst/>
          </a:endParaRPr>
        </a:p>
        <a:p>
          <a:r>
            <a:rPr lang="en-US" sz="1200">
              <a:solidFill>
                <a:schemeClr val="dk1"/>
              </a:solidFill>
              <a:effectLst/>
              <a:latin typeface="+mn-lt"/>
              <a:ea typeface="+mn-ea"/>
              <a:cs typeface="+mn-cs"/>
            </a:rPr>
            <a:t>All travel authorization forms must be completed within </a:t>
          </a:r>
          <a:r>
            <a:rPr lang="en-US" sz="1200" b="1">
              <a:solidFill>
                <a:schemeClr val="dk1"/>
              </a:solidFill>
              <a:effectLst/>
              <a:latin typeface="+mn-lt"/>
              <a:ea typeface="+mn-ea"/>
              <a:cs typeface="+mn-cs"/>
            </a:rPr>
            <a:t>30 days of return</a:t>
          </a:r>
          <a:r>
            <a:rPr lang="en-US" sz="1200">
              <a:solidFill>
                <a:schemeClr val="dk1"/>
              </a:solidFill>
              <a:effectLst/>
              <a:latin typeface="+mn-lt"/>
              <a:ea typeface="+mn-ea"/>
              <a:cs typeface="+mn-cs"/>
            </a:rPr>
            <a:t>, regardless if any expenses were incurred.</a:t>
          </a:r>
          <a:endParaRPr lang="en-US" sz="1200">
            <a:effectLst/>
          </a:endParaRPr>
        </a:p>
        <a:p>
          <a:r>
            <a:rPr lang="en-US" sz="1200" baseline="0">
              <a:solidFill>
                <a:schemeClr val="dk1"/>
              </a:solidFill>
              <a:effectLst/>
              <a:latin typeface="+mn-lt"/>
              <a:ea typeface="+mn-ea"/>
              <a:cs typeface="+mn-cs"/>
            </a:rPr>
            <a:t>     a)  </a:t>
          </a:r>
          <a:r>
            <a:rPr lang="en-US" sz="1200">
              <a:solidFill>
                <a:schemeClr val="dk1"/>
              </a:solidFill>
              <a:effectLst/>
              <a:latin typeface="+mn-lt"/>
              <a:ea typeface="+mn-ea"/>
              <a:cs typeface="+mn-cs"/>
            </a:rPr>
            <a:t>Complete all the information in Sections 2a and 2c with "Actual Travel Details," including dates and times.</a:t>
          </a:r>
          <a:endParaRPr lang="en-US" sz="1200">
            <a:effectLst/>
          </a:endParaRPr>
        </a:p>
        <a:p>
          <a:r>
            <a:rPr lang="en-US" sz="1200" baseline="0">
              <a:solidFill>
                <a:schemeClr val="dk1"/>
              </a:solidFill>
              <a:effectLst/>
              <a:latin typeface="+mn-lt"/>
              <a:ea typeface="+mn-ea"/>
              <a:cs typeface="+mn-cs"/>
            </a:rPr>
            <a:t>     b)  If travel incurred expenses that are not authorized per the County Travel Policy, submit a memo to the CAO requesting approval.</a:t>
          </a:r>
          <a:endParaRPr lang="en-US" sz="1200">
            <a:effectLst/>
          </a:endParaRPr>
        </a:p>
        <a:p>
          <a:r>
            <a:rPr lang="en-US" sz="1200" baseline="0">
              <a:solidFill>
                <a:schemeClr val="dk1"/>
              </a:solidFill>
              <a:effectLst/>
              <a:latin typeface="+mn-lt"/>
              <a:ea typeface="+mn-ea"/>
              <a:cs typeface="+mn-cs"/>
            </a:rPr>
            <a:t>     c) Make sure all required signatures and backup are obtained prior to submitting to Auditor's Office.</a:t>
          </a:r>
        </a:p>
        <a:p>
          <a:endParaRPr lang="en-US" sz="1200" baseline="0">
            <a:solidFill>
              <a:schemeClr val="dk1"/>
            </a:solidFill>
            <a:effectLst/>
            <a:latin typeface="+mn-lt"/>
            <a:ea typeface="+mn-ea"/>
            <a:cs typeface="+mn-cs"/>
          </a:endParaRPr>
        </a:p>
        <a:p>
          <a:endParaRPr lang="en-US" sz="1200">
            <a:effectLst/>
          </a:endParaRPr>
        </a:p>
        <a:p>
          <a:r>
            <a:rPr lang="en-US" sz="1200" b="1" u="sng">
              <a:solidFill>
                <a:schemeClr val="dk1"/>
              </a:solidFill>
              <a:effectLst/>
              <a:latin typeface="+mn-lt"/>
              <a:ea typeface="+mn-ea"/>
              <a:cs typeface="+mn-cs"/>
            </a:rPr>
            <a:t>PAYMENTS:</a:t>
          </a:r>
          <a:endParaRPr lang="en-US" sz="1200">
            <a:effectLst/>
          </a:endParaRPr>
        </a:p>
        <a:p>
          <a:r>
            <a:rPr lang="en-US" sz="1200" b="0">
              <a:solidFill>
                <a:schemeClr val="dk1"/>
              </a:solidFill>
              <a:effectLst/>
              <a:latin typeface="+mn-lt"/>
              <a:ea typeface="+mn-ea"/>
              <a:cs typeface="+mn-cs"/>
            </a:rPr>
            <a:t>Submit</a:t>
          </a:r>
          <a:r>
            <a:rPr lang="en-US" sz="1200" b="0" baseline="0">
              <a:solidFill>
                <a:schemeClr val="dk1"/>
              </a:solidFill>
              <a:effectLst/>
              <a:latin typeface="+mn-lt"/>
              <a:ea typeface="+mn-ea"/>
              <a:cs typeface="+mn-cs"/>
            </a:rPr>
            <a:t>  all payments (advance checks, partials, reimbursements and pcards) via FENIX in accordance with the Overnight Travel Guide.</a:t>
          </a:r>
          <a:endParaRPr lang="en-US" sz="1200">
            <a:effectLst/>
          </a:endParaRPr>
        </a:p>
        <a:p>
          <a:r>
            <a:rPr lang="en-US" sz="1200" baseline="0">
              <a:solidFill>
                <a:schemeClr val="dk1"/>
              </a:solidFill>
              <a:effectLst/>
              <a:latin typeface="+mn-lt"/>
              <a:ea typeface="+mn-ea"/>
              <a:cs typeface="+mn-cs"/>
            </a:rPr>
            <a:t>     a)  Reminder:  Use standards provided in the overnight travel guide</a:t>
          </a:r>
        </a:p>
        <a:p>
          <a:r>
            <a:rPr lang="en-US" sz="1200" baseline="0">
              <a:solidFill>
                <a:schemeClr val="dk1"/>
              </a:solidFill>
              <a:effectLst/>
              <a:latin typeface="+mn-lt"/>
              <a:ea typeface="+mn-ea"/>
              <a:cs typeface="+mn-cs"/>
            </a:rPr>
            <a:t>	Example Invoice Number (first initial, last name, first date of travel</a:t>
          </a:r>
          <a:endParaRPr lang="en-US" sz="1200">
            <a:effectLst/>
          </a:endParaRPr>
        </a:p>
        <a:p>
          <a:r>
            <a:rPr lang="en-US" sz="1200" baseline="0">
              <a:solidFill>
                <a:schemeClr val="dk1"/>
              </a:solidFill>
              <a:effectLst/>
              <a:latin typeface="+mn-lt"/>
              <a:ea typeface="+mn-ea"/>
              <a:cs typeface="+mn-cs"/>
            </a:rPr>
            <a:t>     b)  See worksheet "Description Type Standards" for abbreviation standards (ex: Hotel = HTL)</a:t>
          </a:r>
          <a:endParaRPr lang="en-US" sz="1200">
            <a:effectLst/>
          </a:endParaRPr>
        </a:p>
        <a:p>
          <a:r>
            <a:rPr lang="en-US" sz="1200">
              <a:solidFill>
                <a:schemeClr val="dk1"/>
              </a:solidFill>
              <a:effectLst/>
              <a:latin typeface="+mn-lt"/>
              <a:ea typeface="+mn-ea"/>
              <a:cs typeface="+mn-cs"/>
            </a:rPr>
            <a:t>     c)  All supporting backup is to be attached to each invoice within</a:t>
          </a:r>
          <a:r>
            <a:rPr lang="en-US" sz="1200" baseline="0">
              <a:solidFill>
                <a:schemeClr val="dk1"/>
              </a:solidFill>
              <a:effectLst/>
              <a:latin typeface="+mn-lt"/>
              <a:ea typeface="+mn-ea"/>
              <a:cs typeface="+mn-cs"/>
            </a:rPr>
            <a:t> the batch (</a:t>
          </a:r>
          <a:r>
            <a:rPr lang="en-US" sz="1200">
              <a:solidFill>
                <a:schemeClr val="dk1"/>
              </a:solidFill>
              <a:effectLst/>
              <a:latin typeface="+mn-lt"/>
              <a:ea typeface="+mn-ea"/>
              <a:cs typeface="+mn-cs"/>
            </a:rPr>
            <a:t>original/itemized receipts, hotel folios,                            registration form/agenda, etc.)</a:t>
          </a:r>
          <a:endParaRPr lang="en-US" sz="1200">
            <a:effectLst/>
          </a:endParaRPr>
        </a:p>
        <a:p>
          <a:r>
            <a:rPr lang="en-US" sz="1100">
              <a:solidFill>
                <a:schemeClr val="dk1"/>
              </a:solidFill>
              <a:effectLst/>
              <a:latin typeface="+mn-lt"/>
              <a:ea typeface="+mn-ea"/>
              <a:cs typeface="+mn-cs"/>
            </a:rPr>
            <a:t> </a:t>
          </a:r>
          <a:endParaRPr lang="en-US" sz="1200">
            <a:effectLst/>
          </a:endParaRPr>
        </a:p>
        <a:p>
          <a:endParaRPr lang="en-US" sz="12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3</xdr:row>
          <xdr:rowOff>30480</xdr:rowOff>
        </xdr:from>
        <xdr:to>
          <xdr:col>7</xdr:col>
          <xdr:colOff>297180</xdr:colOff>
          <xdr:row>3</xdr:row>
          <xdr:rowOff>236220</xdr:rowOff>
        </xdr:to>
        <xdr:sp macro="" textlink="">
          <xdr:nvSpPr>
            <xdr:cNvPr id="14934" name="CheckBox1" hidden="1">
              <a:extLst>
                <a:ext uri="{63B3BB69-23CF-44E3-9099-C40C66FF867C}">
                  <a14:compatExt spid="_x0000_s14934"/>
                </a:ext>
                <a:ext uri="{FF2B5EF4-FFF2-40B4-BE49-F238E27FC236}">
                  <a16:creationId xmlns:a16="http://schemas.microsoft.com/office/drawing/2014/main" id="{00000000-0008-0000-0100-0000563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30480</xdr:rowOff>
        </xdr:from>
        <xdr:to>
          <xdr:col>8</xdr:col>
          <xdr:colOff>30480</xdr:colOff>
          <xdr:row>3</xdr:row>
          <xdr:rowOff>228600</xdr:rowOff>
        </xdr:to>
        <xdr:sp macro="" textlink="">
          <xdr:nvSpPr>
            <xdr:cNvPr id="14935" name="CheckBox2" hidden="1">
              <a:extLst>
                <a:ext uri="{63B3BB69-23CF-44E3-9099-C40C66FF867C}">
                  <a14:compatExt spid="_x0000_s14935"/>
                </a:ext>
                <a:ext uri="{FF2B5EF4-FFF2-40B4-BE49-F238E27FC236}">
                  <a16:creationId xmlns:a16="http://schemas.microsoft.com/office/drawing/2014/main" id="{00000000-0008-0000-0100-0000573A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85724</xdr:colOff>
      <xdr:row>1</xdr:row>
      <xdr:rowOff>148828</xdr:rowOff>
    </xdr:from>
    <xdr:to>
      <xdr:col>21</xdr:col>
      <xdr:colOff>592644</xdr:colOff>
      <xdr:row>11</xdr:row>
      <xdr:rowOff>261939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068906" y="373964"/>
          <a:ext cx="5451261" cy="2684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r>
            <a:rPr lang="en-US" sz="900" baseline="0"/>
            <a:t>___________________________________________________________________________</a:t>
          </a:r>
        </a:p>
        <a:p>
          <a:r>
            <a:rPr lang="en-US" sz="900" baseline="0"/>
            <a:t>Department Authorization                                                                         Date     </a:t>
          </a:r>
        </a:p>
        <a:p>
          <a:endParaRPr lang="en-US" sz="700" baseline="0"/>
        </a:p>
        <a:p>
          <a:r>
            <a:rPr lang="en-US" sz="700" baseline="0"/>
            <a:t>                                                                                                                                       </a:t>
          </a:r>
        </a:p>
        <a:p>
          <a:endParaRPr lang="en-US" sz="900"/>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05199" y="12411074"/>
          <a:ext cx="5648325" cy="112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3895726" y="273424"/>
          <a:ext cx="45719" cy="2812676"/>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85724</xdr:colOff>
      <xdr:row>1</xdr:row>
      <xdr:rowOff>148828</xdr:rowOff>
    </xdr:from>
    <xdr:to>
      <xdr:col>21</xdr:col>
      <xdr:colOff>588818</xdr:colOff>
      <xdr:row>10</xdr:row>
      <xdr:rowOff>164523</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588451" y="408601"/>
          <a:ext cx="5715867" cy="2319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endParaRPr lang="en-US" sz="700" baseline="0"/>
        </a:p>
        <a:p>
          <a:r>
            <a:rPr lang="en-US" sz="700" baseline="0"/>
            <a:t>                                                                                                                                       </a:t>
          </a:r>
        </a:p>
        <a:p>
          <a:pPr lvl="0"/>
          <a:endParaRPr lang="en-US" sz="700" baseline="0">
            <a:solidFill>
              <a:schemeClr val="dk1"/>
            </a:solidFill>
            <a:latin typeface="+mn-lt"/>
            <a:ea typeface="+mn-ea"/>
            <a:cs typeface="+mn-cs"/>
          </a:endParaRPr>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3648074" y="12773024"/>
          <a:ext cx="5857875"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33567</xdr:rowOff>
    </xdr:from>
    <xdr:to>
      <xdr:col>8</xdr:col>
      <xdr:colOff>46101</xdr:colOff>
      <xdr:row>11</xdr:row>
      <xdr:rowOff>351582</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636944" y="303731"/>
          <a:ext cx="36575" cy="2839542"/>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8657</xdr:colOff>
      <xdr:row>0</xdr:row>
      <xdr:rowOff>0</xdr:rowOff>
    </xdr:from>
    <xdr:to>
      <xdr:col>1</xdr:col>
      <xdr:colOff>1281544</xdr:colOff>
      <xdr:row>1</xdr:row>
      <xdr:rowOff>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6589" y="0"/>
          <a:ext cx="1272887" cy="2251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r>
            <a:rPr lang="en-US" sz="1400" b="1" baseline="0">
              <a:solidFill>
                <a:srgbClr val="FF0000"/>
              </a:solidFill>
            </a:rPr>
            <a:t>BATCH # </a:t>
          </a:r>
          <a:r>
            <a:rPr lang="en-US" sz="1200" b="1" baseline="0"/>
            <a:t>		</a:t>
          </a:r>
          <a:endParaRPr lang="en-US" sz="1100" b="1"/>
        </a:p>
      </xdr:txBody>
    </xdr:sp>
    <xdr:clientData/>
  </xdr:twoCellAnchor>
  <mc:AlternateContent xmlns:mc="http://schemas.openxmlformats.org/markup-compatibility/2006">
    <mc:Choice xmlns:a14="http://schemas.microsoft.com/office/drawing/2010/main" Requires="a14">
      <xdr:twoCellAnchor editAs="oneCell">
        <xdr:from>
          <xdr:col>2</xdr:col>
          <xdr:colOff>68580</xdr:colOff>
          <xdr:row>19</xdr:row>
          <xdr:rowOff>38100</xdr:rowOff>
        </xdr:from>
        <xdr:to>
          <xdr:col>4</xdr:col>
          <xdr:colOff>388620</xdr:colOff>
          <xdr:row>20</xdr:row>
          <xdr:rowOff>30480</xdr:rowOff>
        </xdr:to>
        <xdr:sp macro="" textlink="">
          <xdr:nvSpPr>
            <xdr:cNvPr id="14514" name="Check Box 2226" hidden="1">
              <a:extLst>
                <a:ext uri="{63B3BB69-23CF-44E3-9099-C40C66FF867C}">
                  <a14:compatExt spid="_x0000_s14514"/>
                </a:ext>
                <a:ext uri="{FF2B5EF4-FFF2-40B4-BE49-F238E27FC236}">
                  <a16:creationId xmlns:a16="http://schemas.microsoft.com/office/drawing/2014/main" id="{00000000-0008-0000-0100-0000B23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COUNTY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17</xdr:row>
          <xdr:rowOff>30480</xdr:rowOff>
        </xdr:from>
        <xdr:to>
          <xdr:col>5</xdr:col>
          <xdr:colOff>381000</xdr:colOff>
          <xdr:row>17</xdr:row>
          <xdr:rowOff>213360</xdr:rowOff>
        </xdr:to>
        <xdr:sp macro="" textlink="">
          <xdr:nvSpPr>
            <xdr:cNvPr id="14579" name="Check Box 2291" hidden="1">
              <a:extLst>
                <a:ext uri="{63B3BB69-23CF-44E3-9099-C40C66FF867C}">
                  <a14:compatExt spid="_x0000_s14579"/>
                </a:ext>
                <a:ext uri="{FF2B5EF4-FFF2-40B4-BE49-F238E27FC236}">
                  <a16:creationId xmlns:a16="http://schemas.microsoft.com/office/drawing/2014/main" id="{00000000-0008-0000-0100-0000F338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SHORTEST ROUTE</a:t>
              </a:r>
            </a:p>
          </xdr:txBody>
        </xdr:sp>
        <xdr:clientData/>
      </xdr:twoCellAnchor>
    </mc:Choice>
    <mc:Fallback/>
  </mc:AlternateContent>
  <xdr:twoCellAnchor>
    <xdr:from>
      <xdr:col>1</xdr:col>
      <xdr:colOff>34636</xdr:colOff>
      <xdr:row>12</xdr:row>
      <xdr:rowOff>138546</xdr:rowOff>
    </xdr:from>
    <xdr:to>
      <xdr:col>1</xdr:col>
      <xdr:colOff>969818</xdr:colOff>
      <xdr:row>13</xdr:row>
      <xdr:rowOff>77933</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12568" y="3290455"/>
          <a:ext cx="935182"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 acronyms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339315</xdr:colOff>
      <xdr:row>3</xdr:row>
      <xdr:rowOff>57150</xdr:rowOff>
    </xdr:from>
    <xdr:to>
      <xdr:col>11</xdr:col>
      <xdr:colOff>5939</xdr:colOff>
      <xdr:row>4</xdr:row>
      <xdr:rowOff>0</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2617695" y="2886075"/>
          <a:ext cx="45719" cy="1020297"/>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339315</xdr:colOff>
      <xdr:row>5</xdr:row>
      <xdr:rowOff>57150</xdr:rowOff>
    </xdr:from>
    <xdr:to>
      <xdr:col>11</xdr:col>
      <xdr:colOff>5939</xdr:colOff>
      <xdr:row>6</xdr:row>
      <xdr:rowOff>0</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4522695" y="714375"/>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18</xdr:col>
      <xdr:colOff>57151</xdr:colOff>
      <xdr:row>4</xdr:row>
      <xdr:rowOff>87630</xdr:rowOff>
    </xdr:from>
    <xdr:to>
      <xdr:col>18</xdr:col>
      <xdr:colOff>548782</xdr:colOff>
      <xdr:row>4</xdr:row>
      <xdr:rowOff>259675</xdr:rowOff>
    </xdr:to>
    <xdr:sp macro="" textlink="">
      <xdr:nvSpPr>
        <xdr:cNvPr id="2" name="Left Arrow 1">
          <a:extLst>
            <a:ext uri="{FF2B5EF4-FFF2-40B4-BE49-F238E27FC236}">
              <a16:creationId xmlns:a16="http://schemas.microsoft.com/office/drawing/2014/main" id="{00000000-0008-0000-0200-000002000000}"/>
            </a:ext>
          </a:extLst>
        </xdr:cNvPr>
        <xdr:cNvSpPr/>
      </xdr:nvSpPr>
      <xdr:spPr>
        <a:xfrm>
          <a:off x="7715251" y="828675"/>
          <a:ext cx="495300" cy="161925"/>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339315</xdr:colOff>
      <xdr:row>3</xdr:row>
      <xdr:rowOff>57150</xdr:rowOff>
    </xdr:from>
    <xdr:to>
      <xdr:col>11</xdr:col>
      <xdr:colOff>5939</xdr:colOff>
      <xdr:row>4</xdr:row>
      <xdr:rowOff>0</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4522695" y="714375"/>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10</xdr:col>
      <xdr:colOff>339315</xdr:colOff>
      <xdr:row>5</xdr:row>
      <xdr:rowOff>57150</xdr:rowOff>
    </xdr:from>
    <xdr:to>
      <xdr:col>11</xdr:col>
      <xdr:colOff>5939</xdr:colOff>
      <xdr:row>6</xdr:row>
      <xdr:rowOff>0</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4522695" y="1143000"/>
          <a:ext cx="45719" cy="19050"/>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18</xdr:col>
      <xdr:colOff>38100</xdr:colOff>
      <xdr:row>4</xdr:row>
      <xdr:rowOff>123825</xdr:rowOff>
    </xdr:from>
    <xdr:to>
      <xdr:col>18</xdr:col>
      <xdr:colOff>550348</xdr:colOff>
      <xdr:row>4</xdr:row>
      <xdr:rowOff>266700</xdr:rowOff>
    </xdr:to>
    <xdr:sp macro="" textlink="">
      <xdr:nvSpPr>
        <xdr:cNvPr id="4" name="Left Arrow 3">
          <a:extLst>
            <a:ext uri="{FF2B5EF4-FFF2-40B4-BE49-F238E27FC236}">
              <a16:creationId xmlns:a16="http://schemas.microsoft.com/office/drawing/2014/main" id="{00000000-0008-0000-0300-000004000000}"/>
            </a:ext>
          </a:extLst>
        </xdr:cNvPr>
        <xdr:cNvSpPr/>
      </xdr:nvSpPr>
      <xdr:spPr>
        <a:xfrm>
          <a:off x="7696200" y="914400"/>
          <a:ext cx="514349" cy="142875"/>
        </a:xfrm>
        <a:prstGeom prst="leftArrow">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182880</xdr:colOff>
          <xdr:row>3</xdr:row>
          <xdr:rowOff>30480</xdr:rowOff>
        </xdr:from>
        <xdr:to>
          <xdr:col>7</xdr:col>
          <xdr:colOff>297180</xdr:colOff>
          <xdr:row>3</xdr:row>
          <xdr:rowOff>236220</xdr:rowOff>
        </xdr:to>
        <xdr:sp macro="" textlink="">
          <xdr:nvSpPr>
            <xdr:cNvPr id="20481" name="CheckBox1" hidden="1">
              <a:extLst>
                <a:ext uri="{63B3BB69-23CF-44E3-9099-C40C66FF867C}">
                  <a14:compatExt spid="_x0000_s20481"/>
                </a:ext>
                <a:ext uri="{FF2B5EF4-FFF2-40B4-BE49-F238E27FC236}">
                  <a16:creationId xmlns:a16="http://schemas.microsoft.com/office/drawing/2014/main" id="{00000000-0008-0000-06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3</xdr:row>
          <xdr:rowOff>30480</xdr:rowOff>
        </xdr:from>
        <xdr:to>
          <xdr:col>8</xdr:col>
          <xdr:colOff>30480</xdr:colOff>
          <xdr:row>3</xdr:row>
          <xdr:rowOff>228600</xdr:rowOff>
        </xdr:to>
        <xdr:sp macro="" textlink="">
          <xdr:nvSpPr>
            <xdr:cNvPr id="20482" name="CheckBox2" hidden="1">
              <a:extLst>
                <a:ext uri="{63B3BB69-23CF-44E3-9099-C40C66FF867C}">
                  <a14:compatExt spid="_x0000_s20482"/>
                </a:ext>
                <a:ext uri="{FF2B5EF4-FFF2-40B4-BE49-F238E27FC236}">
                  <a16:creationId xmlns:a16="http://schemas.microsoft.com/office/drawing/2014/main" id="{00000000-0008-0000-06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85724</xdr:colOff>
      <xdr:row>1</xdr:row>
      <xdr:rowOff>148828</xdr:rowOff>
    </xdr:from>
    <xdr:to>
      <xdr:col>21</xdr:col>
      <xdr:colOff>592644</xdr:colOff>
      <xdr:row>11</xdr:row>
      <xdr:rowOff>261939</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4581524" y="406003"/>
          <a:ext cx="5707570" cy="2665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r>
            <a:rPr lang="en-US" sz="900" baseline="0"/>
            <a:t>___________________________________________________________________________</a:t>
          </a:r>
        </a:p>
        <a:p>
          <a:r>
            <a:rPr lang="en-US" sz="900" baseline="0"/>
            <a:t>Department Authorization                                                                         Date     </a:t>
          </a:r>
        </a:p>
        <a:p>
          <a:endParaRPr lang="en-US" sz="700" baseline="0"/>
        </a:p>
        <a:p>
          <a:r>
            <a:rPr lang="en-US" sz="700" baseline="0"/>
            <a:t>                                                                                                                                       </a:t>
          </a:r>
        </a:p>
        <a:p>
          <a:endParaRPr lang="en-US" sz="900"/>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3838574" y="12973049"/>
          <a:ext cx="6454139"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6" name="Rectangle 5">
          <a:extLst>
            <a:ext uri="{FF2B5EF4-FFF2-40B4-BE49-F238E27FC236}">
              <a16:creationId xmlns:a16="http://schemas.microsoft.com/office/drawing/2014/main" id="{00000000-0008-0000-0600-000006000000}"/>
            </a:ext>
          </a:extLst>
        </xdr:cNvPr>
        <xdr:cNvSpPr/>
      </xdr:nvSpPr>
      <xdr:spPr>
        <a:xfrm>
          <a:off x="4505326" y="311524"/>
          <a:ext cx="36575" cy="2869849"/>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8</xdr:col>
      <xdr:colOff>85724</xdr:colOff>
      <xdr:row>1</xdr:row>
      <xdr:rowOff>148828</xdr:rowOff>
    </xdr:from>
    <xdr:to>
      <xdr:col>21</xdr:col>
      <xdr:colOff>588818</xdr:colOff>
      <xdr:row>10</xdr:row>
      <xdr:rowOff>164523</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581524" y="406003"/>
          <a:ext cx="5703744" cy="2301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l"/>
          <a:r>
            <a:rPr lang="en-US" sz="1000" b="1"/>
            <a:t>SIGNATURE BLOCK:</a:t>
          </a:r>
          <a:r>
            <a:rPr lang="en-US" sz="1000" b="1" baseline="0"/>
            <a:t> </a:t>
          </a:r>
          <a:r>
            <a:rPr lang="en-US" sz="1000"/>
            <a:t>I have read the County Travel  and Credit</a:t>
          </a:r>
          <a:r>
            <a:rPr lang="en-US" sz="1000" baseline="0"/>
            <a:t> Card </a:t>
          </a:r>
          <a:r>
            <a:rPr lang="en-US" sz="1000"/>
            <a:t>Policies and understand that I cannot claim more than actual and necessary expenses.  If I travel by private vehicle, I hereby certify that I possess a valid California/Nevada driver's license, and that I have sufficient public liability and property damage insurance at least equal to the requirements of financial responsibility laws of the State of California (Vehicle Code Section 16430).   I also understand that I must submit my claim for reimbursement along with all the original receipts within thirty days of my return.</a:t>
          </a:r>
        </a:p>
        <a:p>
          <a:pPr algn="l"/>
          <a:endParaRPr lang="en-US" sz="800"/>
        </a:p>
        <a:p>
          <a:endParaRPr lang="en-US" sz="500"/>
        </a:p>
        <a:p>
          <a:endParaRPr lang="en-US" sz="500"/>
        </a:p>
        <a:p>
          <a:endParaRPr lang="en-US" sz="500"/>
        </a:p>
        <a:p>
          <a:endParaRPr lang="en-US" sz="500"/>
        </a:p>
        <a:p>
          <a:r>
            <a:rPr lang="en-US" sz="500"/>
            <a:t>________________________________________________________________________________________________________________________________________</a:t>
          </a:r>
          <a:endParaRPr lang="en-US" sz="900"/>
        </a:p>
        <a:p>
          <a:r>
            <a:rPr lang="en-US" sz="900"/>
            <a:t>Employee</a:t>
          </a:r>
          <a:r>
            <a:rPr lang="en-US" sz="900" baseline="0"/>
            <a:t>                                                                                                      Date</a:t>
          </a:r>
        </a:p>
        <a:p>
          <a:endParaRPr lang="en-US" sz="900" baseline="0"/>
        </a:p>
        <a:p>
          <a:endParaRPr lang="en-US" sz="900" baseline="0"/>
        </a:p>
        <a:p>
          <a:endParaRPr lang="en-US" sz="700" baseline="0"/>
        </a:p>
        <a:p>
          <a:r>
            <a:rPr lang="en-US" sz="700" baseline="0"/>
            <a:t>                                                                                                                                       </a:t>
          </a:r>
        </a:p>
        <a:p>
          <a:pPr lvl="0"/>
          <a:endParaRPr lang="en-US" sz="700" baseline="0">
            <a:solidFill>
              <a:schemeClr val="dk1"/>
            </a:solidFill>
            <a:latin typeface="+mn-lt"/>
            <a:ea typeface="+mn-ea"/>
            <a:cs typeface="+mn-cs"/>
          </a:endParaRPr>
        </a:p>
      </xdr:txBody>
    </xdr:sp>
    <xdr:clientData/>
  </xdr:twoCellAnchor>
  <xdr:twoCellAnchor>
    <xdr:from>
      <xdr:col>7</xdr:col>
      <xdr:colOff>76199</xdr:colOff>
      <xdr:row>64</xdr:row>
      <xdr:rowOff>28574</xdr:rowOff>
    </xdr:from>
    <xdr:to>
      <xdr:col>21</xdr:col>
      <xdr:colOff>615313</xdr:colOff>
      <xdr:row>69</xdr:row>
      <xdr:rowOff>33227</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3838574" y="12973049"/>
          <a:ext cx="6454139" cy="1042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nSpc>
              <a:spcPts val="800"/>
            </a:lnSpc>
          </a:pPr>
          <a:r>
            <a:rPr lang="en-US" sz="800" b="1">
              <a:solidFill>
                <a:srgbClr val="0070C0"/>
              </a:solidFill>
            </a:rPr>
            <a:t> I hereby certify that the expenses listed were incurred by me on authorized official County business</a:t>
          </a:r>
          <a:r>
            <a:rPr lang="en-US" sz="800" b="1" baseline="0">
              <a:solidFill>
                <a:srgbClr val="0070C0"/>
              </a:solidFill>
            </a:rPr>
            <a:t> and authorized within the CountyTravel and Credit Card Policies.</a:t>
          </a:r>
        </a:p>
        <a:p>
          <a:pPr>
            <a:lnSpc>
              <a:spcPts val="700"/>
            </a:lnSpc>
          </a:pPr>
          <a:endParaRPr lang="en-US" sz="700">
            <a:solidFill>
              <a:srgbClr val="0070C0"/>
            </a:solidFill>
          </a:endParaRPr>
        </a:p>
        <a:p>
          <a:pPr>
            <a:lnSpc>
              <a:spcPts val="1000"/>
            </a:lnSpc>
          </a:pPr>
          <a:r>
            <a:rPr lang="en-US" sz="1050">
              <a:solidFill>
                <a:srgbClr val="0070C0"/>
              </a:solidFill>
              <a:effectLst/>
              <a:latin typeface="+mn-lt"/>
              <a:ea typeface="+mn-ea"/>
              <a:cs typeface="+mn-cs"/>
            </a:rPr>
            <a:t>  </a:t>
          </a:r>
        </a:p>
        <a:p>
          <a:pPr>
            <a:lnSpc>
              <a:spcPts val="1000"/>
            </a:lnSpc>
          </a:pPr>
          <a:endParaRPr lang="en-US" sz="1050">
            <a:solidFill>
              <a:srgbClr val="0070C0"/>
            </a:solidFill>
            <a:effectLst/>
            <a:latin typeface="+mn-lt"/>
            <a:ea typeface="+mn-ea"/>
            <a:cs typeface="+mn-cs"/>
          </a:endParaRPr>
        </a:p>
        <a:p>
          <a:pPr>
            <a:lnSpc>
              <a:spcPts val="1000"/>
            </a:lnSpc>
          </a:pPr>
          <a:r>
            <a:rPr lang="en-US" sz="1050">
              <a:solidFill>
                <a:srgbClr val="0070C0"/>
              </a:solidFill>
              <a:effectLst/>
              <a:latin typeface="+mn-lt"/>
              <a:ea typeface="+mn-ea"/>
              <a:cs typeface="+mn-cs"/>
            </a:rPr>
            <a:t>________________________________________</a:t>
          </a:r>
          <a:r>
            <a:rPr lang="en-US" sz="1050" baseline="0">
              <a:solidFill>
                <a:srgbClr val="0070C0"/>
              </a:solidFill>
              <a:effectLst/>
              <a:latin typeface="+mn-lt"/>
              <a:ea typeface="+mn-ea"/>
              <a:cs typeface="+mn-cs"/>
            </a:rPr>
            <a:t>       ________________________________________</a:t>
          </a:r>
          <a:endParaRPr lang="en-US" sz="700">
            <a:solidFill>
              <a:srgbClr val="0070C0"/>
            </a:solidFill>
            <a:effectLst/>
          </a:endParaRPr>
        </a:p>
        <a:p>
          <a:r>
            <a:rPr lang="en-US" sz="1200">
              <a:solidFill>
                <a:srgbClr val="0070C0"/>
              </a:solidFill>
              <a:effectLst/>
              <a:latin typeface="+mn-lt"/>
              <a:ea typeface="+mn-ea"/>
              <a:cs typeface="+mn-cs"/>
            </a:rPr>
            <a:t>Employee</a:t>
          </a:r>
          <a:r>
            <a:rPr lang="en-US" sz="1200" baseline="0">
              <a:solidFill>
                <a:srgbClr val="0070C0"/>
              </a:solidFill>
              <a:effectLst/>
              <a:latin typeface="+mn-lt"/>
              <a:ea typeface="+mn-ea"/>
              <a:cs typeface="+mn-cs"/>
            </a:rPr>
            <a:t> </a:t>
          </a:r>
          <a:r>
            <a:rPr lang="en-US" sz="1050" baseline="0">
              <a:solidFill>
                <a:srgbClr val="0070C0"/>
              </a:solidFill>
              <a:effectLst/>
              <a:latin typeface="+mn-lt"/>
              <a:ea typeface="+mn-ea"/>
              <a:cs typeface="+mn-cs"/>
            </a:rPr>
            <a:t>                                            Date                     Department Authorization                        Date</a:t>
          </a:r>
          <a:endParaRPr lang="en-US" sz="700">
            <a:solidFill>
              <a:srgbClr val="0070C0"/>
            </a:solidFill>
            <a:effectLst/>
          </a:endParaRPr>
        </a:p>
      </xdr:txBody>
    </xdr:sp>
    <xdr:clientData/>
  </xdr:twoCellAnchor>
  <xdr:twoCellAnchor>
    <xdr:from>
      <xdr:col>8</xdr:col>
      <xdr:colOff>9526</xdr:colOff>
      <xdr:row>1</xdr:row>
      <xdr:rowOff>54349</xdr:rowOff>
    </xdr:from>
    <xdr:to>
      <xdr:col>8</xdr:col>
      <xdr:colOff>46101</xdr:colOff>
      <xdr:row>12</xdr:row>
      <xdr:rowOff>19073</xdr:rowOff>
    </xdr:to>
    <xdr:sp macro="" textlink="">
      <xdr:nvSpPr>
        <xdr:cNvPr id="9" name="Rectangle 8">
          <a:extLst>
            <a:ext uri="{FF2B5EF4-FFF2-40B4-BE49-F238E27FC236}">
              <a16:creationId xmlns:a16="http://schemas.microsoft.com/office/drawing/2014/main" id="{00000000-0008-0000-0600-000009000000}"/>
            </a:ext>
          </a:extLst>
        </xdr:cNvPr>
        <xdr:cNvSpPr/>
      </xdr:nvSpPr>
      <xdr:spPr>
        <a:xfrm>
          <a:off x="4505326" y="311524"/>
          <a:ext cx="36575" cy="2869849"/>
        </a:xfrm>
        <a:prstGeom prst="rect">
          <a:avLst/>
        </a:prstGeom>
        <a:solidFill>
          <a:schemeClr val="bg1">
            <a:lumMod val="7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8657</xdr:colOff>
      <xdr:row>0</xdr:row>
      <xdr:rowOff>0</xdr:rowOff>
    </xdr:from>
    <xdr:to>
      <xdr:col>1</xdr:col>
      <xdr:colOff>1281544</xdr:colOff>
      <xdr:row>1</xdr:row>
      <xdr:rowOff>0</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84857" y="0"/>
          <a:ext cx="1272887" cy="25717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l"/>
          <a:r>
            <a:rPr lang="en-US" sz="1400" b="1" baseline="0">
              <a:solidFill>
                <a:srgbClr val="FF0000"/>
              </a:solidFill>
            </a:rPr>
            <a:t>BATCH # </a:t>
          </a:r>
          <a:r>
            <a:rPr lang="en-US" sz="1200" b="1" baseline="0"/>
            <a:t>		</a:t>
          </a:r>
          <a:endParaRPr lang="en-US" sz="1100" b="1"/>
        </a:p>
      </xdr:txBody>
    </xdr:sp>
    <xdr:clientData/>
  </xdr:twoCellAnchor>
  <mc:AlternateContent xmlns:mc="http://schemas.openxmlformats.org/markup-compatibility/2006">
    <mc:Choice xmlns:a14="http://schemas.microsoft.com/office/drawing/2010/main" Requires="a14">
      <xdr:twoCellAnchor editAs="oneCell">
        <xdr:from>
          <xdr:col>2</xdr:col>
          <xdr:colOff>68580</xdr:colOff>
          <xdr:row>19</xdr:row>
          <xdr:rowOff>38100</xdr:rowOff>
        </xdr:from>
        <xdr:to>
          <xdr:col>4</xdr:col>
          <xdr:colOff>388620</xdr:colOff>
          <xdr:row>20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600-0000035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COUNTY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426720</xdr:colOff>
          <xdr:row>17</xdr:row>
          <xdr:rowOff>30480</xdr:rowOff>
        </xdr:from>
        <xdr:to>
          <xdr:col>5</xdr:col>
          <xdr:colOff>381000</xdr:colOff>
          <xdr:row>17</xdr:row>
          <xdr:rowOff>213360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600-00000450000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SHORTEST ROUTE</a:t>
              </a:r>
            </a:p>
          </xdr:txBody>
        </xdr:sp>
        <xdr:clientData/>
      </xdr:twoCellAnchor>
    </mc:Choice>
    <mc:Fallback/>
  </mc:AlternateContent>
  <xdr:twoCellAnchor>
    <xdr:from>
      <xdr:col>1</xdr:col>
      <xdr:colOff>34636</xdr:colOff>
      <xdr:row>12</xdr:row>
      <xdr:rowOff>138546</xdr:rowOff>
    </xdr:from>
    <xdr:to>
      <xdr:col>1</xdr:col>
      <xdr:colOff>969818</xdr:colOff>
      <xdr:row>13</xdr:row>
      <xdr:rowOff>77933</xdr:rowOff>
    </xdr:to>
    <xdr:sp macro="" textlink="">
      <xdr:nvSpPr>
        <xdr:cNvPr id="13" name="TextBox 12">
          <a:extLst>
            <a:ext uri="{FF2B5EF4-FFF2-40B4-BE49-F238E27FC236}">
              <a16:creationId xmlns:a16="http://schemas.microsoft.com/office/drawing/2014/main" id="{00000000-0008-0000-0600-00000D000000}"/>
            </a:ext>
          </a:extLst>
        </xdr:cNvPr>
        <xdr:cNvSpPr txBox="1"/>
      </xdr:nvSpPr>
      <xdr:spPr>
        <a:xfrm>
          <a:off x="110836" y="3300846"/>
          <a:ext cx="935182" cy="187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 acronyms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dcnet/FENIX/Guides.asp" TargetMode="External"/><Relationship Id="rId3" Type="http://schemas.openxmlformats.org/officeDocument/2006/relationships/hyperlink" Target="http://edcnet/Auditor/AcctsPayable/Procedure/Claims/20130102%20Gratuity%20and%20Itemized%20Charge%20Slips.pdf" TargetMode="External"/><Relationship Id="rId7" Type="http://schemas.openxmlformats.org/officeDocument/2006/relationships/hyperlink" Target="http://edcnet/Auditor/AcctsPayable/TravelRelatedCosts.html" TargetMode="External"/><Relationship Id="rId2" Type="http://schemas.openxmlformats.org/officeDocument/2006/relationships/hyperlink" Target="http://edcnet/Auditor/AcctsPayable/Procedure/Claims/Mileage%20&amp;%20Expense%20Forms%20Requirement.pdf" TargetMode="External"/><Relationship Id="rId1" Type="http://schemas.openxmlformats.org/officeDocument/2006/relationships/hyperlink" Target="http://edcnet/Auditor/AcctsPayable/Travel%20Policy.pdf" TargetMode="External"/><Relationship Id="rId6" Type="http://schemas.openxmlformats.org/officeDocument/2006/relationships/hyperlink" Target="https://www.gsa.gov/portal/content/104877" TargetMode="External"/><Relationship Id="rId5" Type="http://schemas.openxmlformats.org/officeDocument/2006/relationships/hyperlink" Target="http://edcnet/Auditor/AcctsPayable/Procedure/Claims/Car_Rental_Insurance.htm" TargetMode="External"/><Relationship Id="rId10" Type="http://schemas.openxmlformats.org/officeDocument/2006/relationships/drawing" Target="../drawings/drawing1.xml"/><Relationship Id="rId4" Type="http://schemas.openxmlformats.org/officeDocument/2006/relationships/hyperlink" Target="http://edcnet/Auditor/AcctsPayable/Procedure/Other/Meals_Reimbursement.ht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vmlDrawing" Target="../drawings/vmlDrawing4.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ntrol" Target="../activeX/activeX4.xml"/><Relationship Id="rId5" Type="http://schemas.openxmlformats.org/officeDocument/2006/relationships/image" Target="../media/image3.emf"/><Relationship Id="rId10" Type="http://schemas.openxmlformats.org/officeDocument/2006/relationships/comments" Target="../comments4.xml"/><Relationship Id="rId4" Type="http://schemas.openxmlformats.org/officeDocument/2006/relationships/control" Target="../activeX/activeX3.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6:L68"/>
  <sheetViews>
    <sheetView workbookViewId="0">
      <selection activeCell="M13" sqref="M13"/>
    </sheetView>
  </sheetViews>
  <sheetFormatPr defaultColWidth="9.109375" defaultRowHeight="13.2" x14ac:dyDescent="0.25"/>
  <cols>
    <col min="1" max="1" width="2.88671875" style="3" customWidth="1"/>
    <col min="2" max="2" width="4.88671875" style="3" customWidth="1"/>
    <col min="3" max="3" width="7.33203125" style="3" customWidth="1"/>
    <col min="4" max="4" width="5.44140625" style="3" customWidth="1"/>
    <col min="5" max="5" width="5" style="3" customWidth="1"/>
    <col min="6" max="6" width="6.44140625" style="3" customWidth="1"/>
    <col min="7" max="7" width="47" style="3" customWidth="1"/>
    <col min="8" max="8" width="7.5546875" style="3" customWidth="1"/>
    <col min="9" max="9" width="4.33203125" style="3" customWidth="1"/>
    <col min="10" max="10" width="3.44140625" style="3" customWidth="1"/>
    <col min="11" max="11" width="25.33203125" style="3" customWidth="1"/>
    <col min="12" max="12" width="9.109375" style="3"/>
    <col min="13" max="13" width="11.33203125" style="3" customWidth="1"/>
    <col min="14" max="14" width="4.109375" style="3" customWidth="1"/>
    <col min="15" max="16384" width="9.109375" style="3"/>
  </cols>
  <sheetData>
    <row r="16" spans="1:12" x14ac:dyDescent="0.25">
      <c r="A16" s="2"/>
      <c r="B16" s="2"/>
      <c r="C16" s="2"/>
      <c r="D16" s="2"/>
      <c r="E16" s="2"/>
      <c r="F16" s="2"/>
      <c r="G16" s="2"/>
      <c r="H16" s="2"/>
      <c r="I16" s="2"/>
      <c r="J16" s="2"/>
      <c r="K16" s="2"/>
      <c r="L16" s="2"/>
    </row>
    <row r="17" spans="1:12" x14ac:dyDescent="0.25">
      <c r="A17" s="2"/>
      <c r="B17" s="2"/>
      <c r="C17" s="2"/>
      <c r="D17" s="2"/>
      <c r="E17" s="2"/>
      <c r="F17" s="2"/>
      <c r="G17" s="2"/>
      <c r="H17" s="2"/>
      <c r="I17" s="2"/>
      <c r="J17" s="2"/>
      <c r="K17" s="2"/>
      <c r="L17" s="2"/>
    </row>
    <row r="18" spans="1:12" x14ac:dyDescent="0.25">
      <c r="A18" s="2"/>
      <c r="B18" s="2"/>
      <c r="C18" s="2"/>
      <c r="D18" s="2"/>
      <c r="E18" s="2"/>
      <c r="F18" s="2"/>
      <c r="G18" s="2"/>
      <c r="H18" s="2"/>
      <c r="I18" s="2"/>
      <c r="J18" s="2"/>
      <c r="K18" s="2"/>
      <c r="L18" s="2"/>
    </row>
    <row r="19" spans="1:12" ht="13.5" customHeight="1" x14ac:dyDescent="0.25">
      <c r="A19" s="4"/>
      <c r="B19" s="5"/>
      <c r="C19" s="5"/>
      <c r="D19" s="5"/>
      <c r="E19" s="5"/>
      <c r="F19" s="5"/>
      <c r="G19" s="5"/>
      <c r="H19" s="5"/>
      <c r="I19" s="5"/>
      <c r="J19" s="5"/>
      <c r="K19" s="5"/>
      <c r="L19" s="2"/>
    </row>
    <row r="20" spans="1:12" x14ac:dyDescent="0.25">
      <c r="A20" s="1"/>
      <c r="B20" s="1"/>
      <c r="C20" s="1"/>
      <c r="D20" s="1"/>
      <c r="E20" s="1"/>
      <c r="F20" s="1"/>
      <c r="G20" s="1"/>
      <c r="H20" s="1"/>
      <c r="I20" s="1"/>
      <c r="J20" s="1"/>
      <c r="K20" s="1"/>
      <c r="L20" s="2"/>
    </row>
    <row r="21" spans="1:12" x14ac:dyDescent="0.25">
      <c r="A21" s="2"/>
      <c r="B21" s="2"/>
      <c r="C21" s="2"/>
      <c r="D21" s="2"/>
      <c r="E21" s="2"/>
      <c r="F21" s="2"/>
      <c r="G21" s="2"/>
      <c r="H21" s="2"/>
      <c r="I21" s="2"/>
      <c r="J21" s="2"/>
      <c r="K21" s="2"/>
      <c r="L21" s="2"/>
    </row>
    <row r="22" spans="1:12" x14ac:dyDescent="0.25">
      <c r="A22" s="2"/>
      <c r="B22" s="2"/>
      <c r="C22" s="2"/>
      <c r="D22" s="2"/>
      <c r="E22" s="2"/>
      <c r="F22" s="2"/>
      <c r="G22" s="2"/>
      <c r="H22" s="2"/>
      <c r="I22" s="2"/>
      <c r="J22" s="2"/>
      <c r="K22" s="2"/>
      <c r="L22" s="2"/>
    </row>
    <row r="23" spans="1:12" x14ac:dyDescent="0.25">
      <c r="A23" s="2"/>
      <c r="B23" s="2"/>
      <c r="C23" s="2"/>
      <c r="D23" s="2"/>
      <c r="E23" s="2"/>
      <c r="F23" s="2"/>
      <c r="G23" s="2"/>
      <c r="H23" s="2"/>
      <c r="I23" s="2"/>
      <c r="J23" s="2"/>
      <c r="K23" s="2"/>
      <c r="L23" s="2"/>
    </row>
    <row r="32" spans="1:12" ht="14.4" x14ac:dyDescent="0.3">
      <c r="K32" s="6"/>
    </row>
    <row r="33" spans="11:11" ht="14.4" x14ac:dyDescent="0.3">
      <c r="K33" s="6"/>
    </row>
    <row r="48" spans="11:11" ht="18" customHeight="1" x14ac:dyDescent="0.25"/>
    <row r="60" spans="1:1" x14ac:dyDescent="0.25">
      <c r="A60" s="3" t="s">
        <v>56</v>
      </c>
    </row>
    <row r="61" spans="1:1" x14ac:dyDescent="0.25">
      <c r="A61" s="7" t="s">
        <v>142</v>
      </c>
    </row>
    <row r="62" spans="1:1" x14ac:dyDescent="0.25">
      <c r="A62" s="7" t="s">
        <v>94</v>
      </c>
    </row>
    <row r="63" spans="1:1" x14ac:dyDescent="0.25">
      <c r="A63" s="7" t="s">
        <v>95</v>
      </c>
    </row>
    <row r="64" spans="1:1" x14ac:dyDescent="0.25">
      <c r="A64" s="7" t="s">
        <v>55</v>
      </c>
    </row>
    <row r="65" spans="1:1" x14ac:dyDescent="0.25">
      <c r="A65" s="7" t="s">
        <v>57</v>
      </c>
    </row>
    <row r="66" spans="1:1" x14ac:dyDescent="0.25">
      <c r="A66" s="7" t="s">
        <v>58</v>
      </c>
    </row>
    <row r="67" spans="1:1" x14ac:dyDescent="0.25">
      <c r="A67" s="7" t="s">
        <v>59</v>
      </c>
    </row>
    <row r="68" spans="1:1" x14ac:dyDescent="0.25">
      <c r="A68" s="7" t="s">
        <v>60</v>
      </c>
    </row>
  </sheetData>
  <sheetProtection password="CC2E" sheet="1" objects="1" scenarios="1"/>
  <hyperlinks>
    <hyperlink ref="A64" r:id="rId1" xr:uid="{00000000-0004-0000-0000-000000000000}"/>
    <hyperlink ref="A65" r:id="rId2" xr:uid="{00000000-0004-0000-0000-000001000000}"/>
    <hyperlink ref="A66" r:id="rId3" xr:uid="{00000000-0004-0000-0000-000002000000}"/>
    <hyperlink ref="A67" r:id="rId4" xr:uid="{00000000-0004-0000-0000-000003000000}"/>
    <hyperlink ref="A68" r:id="rId5" xr:uid="{00000000-0004-0000-0000-000004000000}"/>
    <hyperlink ref="A62" r:id="rId6" display="GSA rates" xr:uid="{00000000-0004-0000-0000-000005000000}"/>
    <hyperlink ref="A63" r:id="rId7" xr:uid="{00000000-0004-0000-0000-000006000000}"/>
    <hyperlink ref="A61" r:id="rId8" tooltip="FENIX GUIDES" xr:uid="{00000000-0004-0000-0000-000007000000}"/>
  </hyperlinks>
  <pageMargins left="0.25" right="0.25" top="0.35" bottom="0.32" header="0.3" footer="0.3"/>
  <pageSetup scale="87" orientation="portrait" r:id="rId9"/>
  <drawing r:id="rId1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70"/>
  <sheetViews>
    <sheetView showGridLines="0" tabSelected="1" topLeftCell="A37" zoomScale="110" zoomScaleNormal="110" workbookViewId="0">
      <selection activeCell="H22" sqref="H22"/>
    </sheetView>
  </sheetViews>
  <sheetFormatPr defaultColWidth="9.109375" defaultRowHeight="13.2" x14ac:dyDescent="0.25"/>
  <cols>
    <col min="1" max="1" width="1.109375" style="38" customWidth="1"/>
    <col min="2" max="2" width="23.109375" style="38" customWidth="1"/>
    <col min="3" max="3" width="6.5546875" style="38" customWidth="1"/>
    <col min="4" max="4" width="6.88671875" style="38" customWidth="1"/>
    <col min="5" max="5" width="6.44140625" style="38" customWidth="1"/>
    <col min="6" max="7" width="6.109375" style="38" customWidth="1"/>
    <col min="8" max="8" width="11" style="38" customWidth="1"/>
    <col min="9" max="9" width="7.33203125" style="38" customWidth="1"/>
    <col min="10" max="10" width="13.6640625" style="38" customWidth="1"/>
    <col min="11" max="11" width="1.109375" style="38" customWidth="1"/>
    <col min="12" max="12" width="12" style="38" customWidth="1"/>
    <col min="13" max="13" width="12.33203125" style="38" customWidth="1"/>
    <col min="14" max="14" width="4.5546875" style="212" customWidth="1"/>
    <col min="15" max="15" width="6.88671875" style="212" customWidth="1"/>
    <col min="16" max="16" width="6.109375" style="212" customWidth="1"/>
    <col min="17" max="17" width="2.109375" style="212" customWidth="1"/>
    <col min="18" max="18" width="3.33203125" style="212" customWidth="1"/>
    <col min="19" max="19" width="1.109375" style="212" customWidth="1"/>
    <col min="20" max="21" width="3.6640625" style="212" customWidth="1"/>
    <col min="22" max="22" width="9" style="212" customWidth="1"/>
    <col min="23" max="23" width="1.109375" style="38" customWidth="1"/>
    <col min="24" max="16384" width="9.109375" style="38"/>
  </cols>
  <sheetData>
    <row r="1" spans="1:23" ht="21" x14ac:dyDescent="0.4">
      <c r="A1" s="386" t="s">
        <v>166</v>
      </c>
      <c r="B1" s="387"/>
      <c r="C1" s="387"/>
      <c r="D1" s="387"/>
      <c r="E1" s="387"/>
      <c r="F1" s="387"/>
      <c r="G1" s="387"/>
      <c r="H1" s="387"/>
      <c r="I1" s="387"/>
      <c r="J1" s="387"/>
      <c r="K1" s="387"/>
      <c r="L1" s="387"/>
      <c r="M1" s="387"/>
      <c r="N1" s="387"/>
      <c r="O1" s="387"/>
      <c r="P1" s="387"/>
      <c r="Q1" s="387"/>
      <c r="R1" s="387"/>
      <c r="S1" s="387"/>
      <c r="T1" s="387"/>
      <c r="U1" s="387"/>
      <c r="V1" s="387"/>
      <c r="W1" s="387"/>
    </row>
    <row r="2" spans="1:23" ht="12" customHeight="1" x14ac:dyDescent="0.25">
      <c r="A2" s="23"/>
      <c r="B2" s="25" t="s">
        <v>69</v>
      </c>
      <c r="C2" s="24"/>
      <c r="D2" s="24"/>
      <c r="E2" s="24"/>
      <c r="F2" s="24"/>
      <c r="G2" s="24"/>
      <c r="H2" s="24"/>
      <c r="I2" s="24"/>
      <c r="J2" s="24"/>
      <c r="K2" s="24"/>
      <c r="L2" s="24"/>
      <c r="M2" s="24"/>
      <c r="N2" s="25"/>
      <c r="O2" s="25"/>
      <c r="P2" s="25"/>
      <c r="Q2" s="25"/>
      <c r="R2" s="25"/>
      <c r="S2" s="25"/>
      <c r="T2" s="25"/>
      <c r="U2" s="25"/>
      <c r="V2" s="25"/>
      <c r="W2" s="26"/>
    </row>
    <row r="3" spans="1:23" ht="24.75" customHeight="1" x14ac:dyDescent="0.3">
      <c r="A3" s="27"/>
      <c r="B3" s="28" t="s">
        <v>64</v>
      </c>
      <c r="C3" s="350"/>
      <c r="D3" s="350"/>
      <c r="E3" s="350"/>
      <c r="F3" s="350"/>
      <c r="G3" s="350"/>
      <c r="H3" s="350"/>
      <c r="I3" s="32"/>
      <c r="J3" s="32"/>
      <c r="K3" s="32"/>
      <c r="L3" s="32"/>
      <c r="M3" s="32"/>
      <c r="N3" s="32"/>
      <c r="O3" s="32"/>
      <c r="P3" s="32"/>
      <c r="Q3" s="32"/>
      <c r="R3" s="32"/>
      <c r="S3" s="32"/>
      <c r="T3" s="32"/>
      <c r="U3" s="32"/>
      <c r="V3" s="210"/>
      <c r="W3" s="41"/>
    </row>
    <row r="4" spans="1:23" ht="20.25" customHeight="1" x14ac:dyDescent="0.3">
      <c r="A4" s="27"/>
      <c r="B4" s="29" t="s">
        <v>65</v>
      </c>
      <c r="C4" s="350" t="s">
        <v>164</v>
      </c>
      <c r="D4" s="350"/>
      <c r="E4" s="350"/>
      <c r="F4" s="350"/>
      <c r="G4" s="350"/>
      <c r="H4" s="350"/>
      <c r="I4" s="30"/>
      <c r="J4" s="31"/>
      <c r="K4" s="32"/>
      <c r="L4" s="33"/>
      <c r="M4" s="34"/>
      <c r="N4" s="34"/>
      <c r="O4" s="34"/>
      <c r="P4" s="34"/>
      <c r="Q4" s="34"/>
      <c r="R4" s="35"/>
      <c r="S4" s="35"/>
      <c r="T4" s="35"/>
      <c r="U4" s="35"/>
      <c r="V4" s="36"/>
      <c r="W4" s="37"/>
    </row>
    <row r="5" spans="1:23" ht="20.25" customHeight="1" x14ac:dyDescent="0.3">
      <c r="A5" s="27"/>
      <c r="B5" s="28" t="s">
        <v>143</v>
      </c>
      <c r="C5" s="289" t="s">
        <v>165</v>
      </c>
      <c r="D5" s="289"/>
      <c r="E5" s="289"/>
      <c r="F5" s="289"/>
      <c r="G5" s="289"/>
      <c r="H5" s="289"/>
      <c r="I5" s="30"/>
      <c r="J5" s="31"/>
      <c r="K5" s="32"/>
      <c r="L5" s="33"/>
      <c r="M5" s="34"/>
      <c r="N5" s="34"/>
      <c r="O5" s="34"/>
      <c r="P5" s="34"/>
      <c r="Q5" s="34"/>
      <c r="R5" s="35"/>
      <c r="S5" s="35"/>
      <c r="T5" s="35"/>
      <c r="U5" s="35"/>
      <c r="V5" s="36"/>
      <c r="W5" s="37"/>
    </row>
    <row r="6" spans="1:23" ht="21" customHeight="1" x14ac:dyDescent="0.3">
      <c r="A6" s="27"/>
      <c r="B6" s="39" t="s">
        <v>161</v>
      </c>
      <c r="C6" s="394"/>
      <c r="D6" s="394"/>
      <c r="E6" s="394"/>
      <c r="F6" s="394"/>
      <c r="G6" s="394"/>
      <c r="H6" s="394"/>
      <c r="I6" s="342"/>
      <c r="J6" s="342"/>
      <c r="K6" s="32"/>
      <c r="L6" s="33"/>
      <c r="M6" s="34"/>
      <c r="N6" s="34"/>
      <c r="O6" s="34"/>
      <c r="P6" s="34"/>
      <c r="Q6" s="34"/>
      <c r="R6" s="35"/>
      <c r="S6" s="35"/>
      <c r="T6" s="35"/>
      <c r="U6" s="35"/>
      <c r="V6" s="36"/>
      <c r="W6" s="37"/>
    </row>
    <row r="7" spans="1:23" ht="20.25" customHeight="1" x14ac:dyDescent="0.3">
      <c r="A7" s="27"/>
      <c r="B7" s="40" t="s">
        <v>101</v>
      </c>
      <c r="C7" s="357"/>
      <c r="D7" s="357"/>
      <c r="E7" s="357"/>
      <c r="F7" s="357"/>
      <c r="G7" s="357"/>
      <c r="H7" s="357"/>
      <c r="I7" s="30"/>
      <c r="J7" s="31"/>
      <c r="K7" s="32"/>
      <c r="L7" s="33"/>
      <c r="M7" s="34"/>
      <c r="N7" s="34"/>
      <c r="O7" s="34"/>
      <c r="P7" s="34"/>
      <c r="Q7" s="34"/>
      <c r="R7" s="35"/>
      <c r="S7" s="35"/>
      <c r="T7" s="35"/>
      <c r="U7" s="35"/>
      <c r="V7" s="36"/>
      <c r="W7" s="42"/>
    </row>
    <row r="8" spans="1:23" ht="20.25" customHeight="1" x14ac:dyDescent="0.3">
      <c r="A8" s="27"/>
      <c r="B8" s="40" t="s">
        <v>73</v>
      </c>
      <c r="C8" s="350"/>
      <c r="D8" s="350"/>
      <c r="E8" s="350"/>
      <c r="F8" s="350"/>
      <c r="G8" s="350"/>
      <c r="H8" s="350"/>
      <c r="I8" s="342"/>
      <c r="J8" s="342"/>
      <c r="K8" s="32"/>
      <c r="L8" s="33"/>
      <c r="M8" s="34"/>
      <c r="N8" s="34"/>
      <c r="O8" s="34"/>
      <c r="P8" s="34"/>
      <c r="Q8" s="34"/>
      <c r="U8" s="35"/>
      <c r="V8" s="36"/>
      <c r="W8" s="42"/>
    </row>
    <row r="9" spans="1:23" ht="20.25" customHeight="1" x14ac:dyDescent="0.3">
      <c r="A9" s="27"/>
      <c r="B9" s="40" t="s">
        <v>11</v>
      </c>
      <c r="C9" s="357"/>
      <c r="D9" s="357"/>
      <c r="E9" s="357"/>
      <c r="F9" s="357"/>
      <c r="G9" s="357"/>
      <c r="H9" s="357"/>
      <c r="I9" s="211"/>
      <c r="J9" s="211"/>
      <c r="K9" s="32"/>
      <c r="L9" s="33"/>
      <c r="M9" s="34"/>
      <c r="N9" s="34"/>
      <c r="O9" s="34"/>
      <c r="P9" s="34"/>
      <c r="Q9" s="34"/>
      <c r="T9" s="203"/>
      <c r="V9" s="36"/>
      <c r="W9" s="42"/>
    </row>
    <row r="10" spans="1:23" ht="21" customHeight="1" x14ac:dyDescent="0.3">
      <c r="A10" s="27"/>
      <c r="B10" s="40" t="s">
        <v>84</v>
      </c>
      <c r="C10" s="350"/>
      <c r="D10" s="350"/>
      <c r="E10" s="350"/>
      <c r="F10" s="350"/>
      <c r="G10" s="350"/>
      <c r="H10" s="350"/>
      <c r="I10" s="211"/>
      <c r="J10" s="211"/>
      <c r="K10" s="32"/>
      <c r="L10" s="33"/>
      <c r="M10" s="34"/>
      <c r="N10" s="34"/>
      <c r="O10" s="34"/>
      <c r="P10" s="34"/>
      <c r="Q10" s="34"/>
      <c r="S10" s="209"/>
      <c r="T10" s="203"/>
      <c r="U10" s="209"/>
      <c r="V10" s="36"/>
      <c r="W10" s="42"/>
    </row>
    <row r="11" spans="1:23" ht="21" customHeight="1" x14ac:dyDescent="0.3">
      <c r="A11" s="27"/>
      <c r="B11" s="40" t="s">
        <v>66</v>
      </c>
      <c r="C11" s="354"/>
      <c r="D11" s="355"/>
      <c r="E11" s="356"/>
      <c r="F11" s="339"/>
      <c r="G11" s="340"/>
      <c r="H11" s="341"/>
      <c r="I11" s="211"/>
      <c r="J11" s="211"/>
      <c r="K11" s="32"/>
      <c r="L11" s="33"/>
      <c r="M11" s="34"/>
      <c r="N11" s="34"/>
      <c r="O11" s="34"/>
      <c r="P11" s="34"/>
      <c r="Q11" s="34"/>
      <c r="R11" s="209"/>
      <c r="S11" s="209"/>
      <c r="T11" s="203"/>
      <c r="U11" s="209"/>
      <c r="V11" s="36"/>
      <c r="W11" s="42"/>
    </row>
    <row r="12" spans="1:23" ht="27.75" customHeight="1" x14ac:dyDescent="0.3">
      <c r="A12" s="27"/>
      <c r="B12" s="40" t="s">
        <v>67</v>
      </c>
      <c r="C12" s="351"/>
      <c r="D12" s="352"/>
      <c r="E12" s="353"/>
      <c r="F12" s="395"/>
      <c r="G12" s="396"/>
      <c r="H12" s="397"/>
      <c r="I12" s="342"/>
      <c r="J12" s="342"/>
      <c r="K12" s="213"/>
      <c r="L12" s="213"/>
      <c r="M12" s="213"/>
      <c r="N12" s="213"/>
      <c r="O12" s="213"/>
      <c r="P12" s="213"/>
      <c r="Q12" s="34"/>
      <c r="R12" s="35"/>
      <c r="S12" s="35"/>
      <c r="T12" s="35"/>
      <c r="U12" s="35"/>
      <c r="V12" s="36"/>
      <c r="W12" s="42"/>
    </row>
    <row r="13" spans="1:23" ht="19.5" customHeight="1" x14ac:dyDescent="0.25">
      <c r="A13" s="27"/>
      <c r="B13" s="43" t="s">
        <v>96</v>
      </c>
      <c r="C13" s="299"/>
      <c r="D13" s="299"/>
      <c r="E13" s="299"/>
      <c r="F13" s="299"/>
      <c r="G13" s="299"/>
      <c r="H13" s="299"/>
      <c r="I13" s="299"/>
      <c r="J13" s="299"/>
      <c r="K13" s="299"/>
      <c r="L13" s="299"/>
      <c r="M13" s="299"/>
      <c r="N13" s="299"/>
      <c r="O13" s="299"/>
      <c r="P13" s="299"/>
      <c r="Q13" s="299"/>
      <c r="R13" s="299"/>
      <c r="S13" s="299"/>
      <c r="T13" s="299"/>
      <c r="U13" s="299"/>
      <c r="V13" s="300"/>
      <c r="W13" s="37"/>
    </row>
    <row r="14" spans="1:23" ht="26.25" customHeight="1" x14ac:dyDescent="0.25">
      <c r="A14" s="27"/>
      <c r="B14" s="44"/>
      <c r="C14" s="301"/>
      <c r="D14" s="301"/>
      <c r="E14" s="301"/>
      <c r="F14" s="301"/>
      <c r="G14" s="301"/>
      <c r="H14" s="301"/>
      <c r="I14" s="301"/>
      <c r="J14" s="301"/>
      <c r="K14" s="301"/>
      <c r="L14" s="301"/>
      <c r="M14" s="301"/>
      <c r="N14" s="301"/>
      <c r="O14" s="301"/>
      <c r="P14" s="301"/>
      <c r="Q14" s="301"/>
      <c r="R14" s="301"/>
      <c r="S14" s="301"/>
      <c r="T14" s="301"/>
      <c r="U14" s="301"/>
      <c r="V14" s="302"/>
      <c r="W14" s="37"/>
    </row>
    <row r="15" spans="1:23" ht="12" customHeight="1" x14ac:dyDescent="0.25">
      <c r="A15" s="27"/>
      <c r="B15" s="25" t="s">
        <v>68</v>
      </c>
      <c r="C15" s="45"/>
      <c r="D15" s="45"/>
      <c r="E15" s="45"/>
      <c r="F15" s="45"/>
      <c r="G15" s="46"/>
      <c r="H15" s="46"/>
      <c r="I15" s="46"/>
      <c r="J15" s="45"/>
      <c r="K15" s="45"/>
      <c r="L15" s="25" t="s">
        <v>70</v>
      </c>
      <c r="M15" s="47"/>
      <c r="N15" s="48"/>
      <c r="O15" s="48"/>
      <c r="P15" s="48"/>
      <c r="Q15" s="48"/>
      <c r="R15" s="48"/>
      <c r="S15" s="48"/>
      <c r="T15" s="48"/>
      <c r="U15" s="48"/>
      <c r="V15" s="48"/>
      <c r="W15" s="37"/>
    </row>
    <row r="16" spans="1:23" ht="23.25" customHeight="1" x14ac:dyDescent="0.3">
      <c r="A16" s="27"/>
      <c r="B16" s="359" t="s">
        <v>23</v>
      </c>
      <c r="C16" s="360"/>
      <c r="D16" s="360"/>
      <c r="E16" s="360"/>
      <c r="F16" s="360"/>
      <c r="G16" s="360"/>
      <c r="H16" s="360"/>
      <c r="I16" s="360"/>
      <c r="J16" s="361"/>
      <c r="K16" s="57"/>
      <c r="L16" s="388" t="s">
        <v>24</v>
      </c>
      <c r="M16" s="389"/>
      <c r="N16" s="389"/>
      <c r="O16" s="389"/>
      <c r="P16" s="389"/>
      <c r="Q16" s="389"/>
      <c r="R16" s="389"/>
      <c r="S16" s="389"/>
      <c r="T16" s="389"/>
      <c r="U16" s="389"/>
      <c r="V16" s="390"/>
      <c r="W16" s="56"/>
    </row>
    <row r="17" spans="1:23" ht="6" customHeight="1" x14ac:dyDescent="0.3">
      <c r="A17" s="27"/>
      <c r="B17" s="49"/>
      <c r="C17" s="50"/>
      <c r="D17" s="50"/>
      <c r="E17" s="50"/>
      <c r="F17" s="50"/>
      <c r="G17" s="50"/>
      <c r="H17" s="50"/>
      <c r="I17" s="50"/>
      <c r="J17" s="51"/>
      <c r="K17" s="52"/>
      <c r="L17" s="53"/>
      <c r="M17" s="53"/>
      <c r="N17" s="54"/>
      <c r="O17" s="54"/>
      <c r="P17" s="54"/>
      <c r="Q17" s="54"/>
      <c r="R17" s="54"/>
      <c r="S17" s="55"/>
      <c r="T17" s="54"/>
      <c r="U17" s="54"/>
      <c r="V17" s="54"/>
      <c r="W17" s="37"/>
    </row>
    <row r="18" spans="1:23" s="214" customFormat="1" ht="17.399999999999999" x14ac:dyDescent="0.3">
      <c r="A18" s="71"/>
      <c r="B18" s="58" t="s">
        <v>18</v>
      </c>
      <c r="C18" s="59"/>
      <c r="D18" s="59"/>
      <c r="E18" s="59"/>
      <c r="F18" s="59"/>
      <c r="G18" s="60" t="s">
        <v>162</v>
      </c>
      <c r="H18" s="60"/>
      <c r="I18" s="60"/>
      <c r="J18" s="61"/>
      <c r="K18" s="62"/>
      <c r="L18" s="362" t="s">
        <v>27</v>
      </c>
      <c r="M18" s="363"/>
      <c r="N18" s="363"/>
      <c r="O18" s="363"/>
      <c r="P18" s="363"/>
      <c r="Q18" s="363"/>
      <c r="R18" s="363"/>
      <c r="S18" s="63"/>
      <c r="T18" s="404" t="s">
        <v>82</v>
      </c>
      <c r="U18" s="405"/>
      <c r="V18" s="406"/>
      <c r="W18" s="64"/>
    </row>
    <row r="19" spans="1:23" s="201" customFormat="1" ht="29.25" customHeight="1" x14ac:dyDescent="0.25">
      <c r="A19" s="72"/>
      <c r="B19" s="345"/>
      <c r="C19" s="346"/>
      <c r="D19" s="346"/>
      <c r="E19" s="347"/>
      <c r="F19" s="345"/>
      <c r="G19" s="346"/>
      <c r="H19" s="346"/>
      <c r="I19" s="346"/>
      <c r="J19" s="347"/>
      <c r="K19" s="130"/>
      <c r="L19" s="65" t="s">
        <v>20</v>
      </c>
      <c r="M19" s="65" t="s">
        <v>22</v>
      </c>
      <c r="N19" s="323" t="s">
        <v>21</v>
      </c>
      <c r="O19" s="324"/>
      <c r="P19" s="323" t="s">
        <v>26</v>
      </c>
      <c r="Q19" s="335"/>
      <c r="R19" s="324"/>
      <c r="S19" s="81"/>
      <c r="T19" s="398" t="s">
        <v>81</v>
      </c>
      <c r="U19" s="399"/>
      <c r="V19" s="400"/>
      <c r="W19" s="135"/>
    </row>
    <row r="20" spans="1:23" ht="15.75" customHeight="1" x14ac:dyDescent="0.3">
      <c r="A20" s="27"/>
      <c r="B20" s="66" t="s">
        <v>92</v>
      </c>
      <c r="C20" s="67"/>
      <c r="D20" s="248"/>
      <c r="E20" s="67"/>
      <c r="F20" s="364" t="s">
        <v>8</v>
      </c>
      <c r="G20" s="364"/>
      <c r="H20" s="77"/>
      <c r="I20" s="77" t="s">
        <v>9</v>
      </c>
      <c r="J20" s="78"/>
      <c r="K20" s="131"/>
      <c r="L20" s="82"/>
      <c r="M20" s="82"/>
      <c r="N20" s="407"/>
      <c r="O20" s="408"/>
      <c r="P20" s="409"/>
      <c r="Q20" s="410"/>
      <c r="R20" s="411"/>
      <c r="S20" s="83"/>
      <c r="T20" s="401"/>
      <c r="U20" s="402"/>
      <c r="V20" s="403"/>
      <c r="W20" s="136"/>
    </row>
    <row r="21" spans="1:23" s="201" customFormat="1" ht="15.75" customHeight="1" x14ac:dyDescent="0.3">
      <c r="A21" s="72"/>
      <c r="B21" s="68" t="s">
        <v>10</v>
      </c>
      <c r="C21" s="69"/>
      <c r="D21" s="69"/>
      <c r="E21" s="69"/>
      <c r="F21" s="348"/>
      <c r="G21" s="349"/>
      <c r="H21" s="69"/>
      <c r="I21" s="79">
        <v>0.65500000000000003</v>
      </c>
      <c r="J21" s="235">
        <f>F21*I21</f>
        <v>0</v>
      </c>
      <c r="K21" s="132"/>
      <c r="L21" s="9"/>
      <c r="M21" s="10"/>
      <c r="N21" s="334"/>
      <c r="O21" s="334"/>
      <c r="P21" s="334"/>
      <c r="Q21" s="334"/>
      <c r="R21" s="334"/>
      <c r="S21" s="83"/>
      <c r="T21" s="329">
        <f>SUM(L21:R21)-J21</f>
        <v>0</v>
      </c>
      <c r="U21" s="330"/>
      <c r="V21" s="331"/>
      <c r="W21" s="137"/>
    </row>
    <row r="22" spans="1:23" s="201" customFormat="1" ht="15.75" customHeight="1" x14ac:dyDescent="0.25">
      <c r="A22" s="72"/>
      <c r="B22" s="68" t="s">
        <v>13</v>
      </c>
      <c r="C22" s="69"/>
      <c r="D22" s="69"/>
      <c r="E22" s="69"/>
      <c r="F22" s="69"/>
      <c r="G22" s="69"/>
      <c r="H22" s="69"/>
      <c r="I22" s="69"/>
      <c r="J22" s="11"/>
      <c r="K22" s="130"/>
      <c r="L22" s="9"/>
      <c r="M22" s="10"/>
      <c r="N22" s="334"/>
      <c r="O22" s="334"/>
      <c r="P22" s="334"/>
      <c r="Q22" s="334"/>
      <c r="R22" s="334"/>
      <c r="S22" s="83"/>
      <c r="T22" s="329">
        <f t="shared" ref="T22:T28" si="0">SUM(L22:R22)-J22</f>
        <v>0</v>
      </c>
      <c r="U22" s="330"/>
      <c r="V22" s="331"/>
      <c r="W22" s="137"/>
    </row>
    <row r="23" spans="1:23" s="201" customFormat="1" ht="15.75" customHeight="1" x14ac:dyDescent="0.25">
      <c r="A23" s="72"/>
      <c r="B23" s="68" t="s">
        <v>158</v>
      </c>
      <c r="C23" s="69"/>
      <c r="D23" s="69"/>
      <c r="E23" s="69"/>
      <c r="F23" s="69"/>
      <c r="G23" s="69"/>
      <c r="H23" s="69"/>
      <c r="I23" s="69"/>
      <c r="J23" s="11"/>
      <c r="K23" s="72"/>
      <c r="L23" s="10"/>
      <c r="M23" s="10"/>
      <c r="N23" s="334"/>
      <c r="O23" s="334"/>
      <c r="P23" s="334"/>
      <c r="Q23" s="334"/>
      <c r="R23" s="334"/>
      <c r="S23" s="83"/>
      <c r="T23" s="329">
        <f t="shared" si="0"/>
        <v>0</v>
      </c>
      <c r="U23" s="330"/>
      <c r="V23" s="331"/>
      <c r="W23" s="92"/>
    </row>
    <row r="24" spans="1:23" s="201" customFormat="1" ht="15.75" customHeight="1" x14ac:dyDescent="0.25">
      <c r="A24" s="72"/>
      <c r="B24" s="68" t="s">
        <v>16</v>
      </c>
      <c r="C24" s="69"/>
      <c r="D24" s="69"/>
      <c r="E24" s="69"/>
      <c r="F24" s="69"/>
      <c r="G24" s="69"/>
      <c r="H24" s="69"/>
      <c r="I24" s="69"/>
      <c r="J24" s="11"/>
      <c r="K24" s="72"/>
      <c r="L24" s="10"/>
      <c r="M24" s="10"/>
      <c r="N24" s="334"/>
      <c r="O24" s="334"/>
      <c r="P24" s="334"/>
      <c r="Q24" s="334"/>
      <c r="R24" s="334"/>
      <c r="S24" s="83"/>
      <c r="T24" s="329">
        <f t="shared" si="0"/>
        <v>0</v>
      </c>
      <c r="U24" s="330"/>
      <c r="V24" s="331"/>
      <c r="W24" s="92"/>
    </row>
    <row r="25" spans="1:23" s="201" customFormat="1" ht="15.75" customHeight="1" x14ac:dyDescent="0.25">
      <c r="A25" s="72"/>
      <c r="B25" s="68" t="s">
        <v>6</v>
      </c>
      <c r="C25" s="69"/>
      <c r="D25" s="69"/>
      <c r="E25" s="69"/>
      <c r="F25" s="69"/>
      <c r="G25" s="69"/>
      <c r="H25" s="69"/>
      <c r="I25" s="69"/>
      <c r="J25" s="11"/>
      <c r="K25" s="72"/>
      <c r="L25" s="10"/>
      <c r="M25" s="10"/>
      <c r="N25" s="334"/>
      <c r="O25" s="334"/>
      <c r="P25" s="334"/>
      <c r="Q25" s="334"/>
      <c r="R25" s="334"/>
      <c r="S25" s="83"/>
      <c r="T25" s="329">
        <f t="shared" si="0"/>
        <v>0</v>
      </c>
      <c r="U25" s="330"/>
      <c r="V25" s="331"/>
      <c r="W25" s="92"/>
    </row>
    <row r="26" spans="1:23" s="201" customFormat="1" ht="15.75" customHeight="1" x14ac:dyDescent="0.25">
      <c r="A26" s="72"/>
      <c r="B26" s="68" t="s">
        <v>159</v>
      </c>
      <c r="C26" s="69"/>
      <c r="D26" s="69"/>
      <c r="E26" s="69"/>
      <c r="F26" s="69"/>
      <c r="G26" s="69"/>
      <c r="H26" s="69"/>
      <c r="I26" s="69"/>
      <c r="J26" s="12"/>
      <c r="K26" s="72"/>
      <c r="L26" s="10"/>
      <c r="M26" s="10"/>
      <c r="N26" s="334"/>
      <c r="O26" s="334"/>
      <c r="P26" s="334"/>
      <c r="Q26" s="334"/>
      <c r="R26" s="334"/>
      <c r="S26" s="83"/>
      <c r="T26" s="329">
        <f>SUM(L26:R26)-J26</f>
        <v>0</v>
      </c>
      <c r="U26" s="330"/>
      <c r="V26" s="331"/>
      <c r="W26" s="92"/>
    </row>
    <row r="27" spans="1:23" s="201" customFormat="1" ht="15.75" customHeight="1" x14ac:dyDescent="0.25">
      <c r="A27" s="72"/>
      <c r="B27" s="68" t="s">
        <v>74</v>
      </c>
      <c r="C27" s="69"/>
      <c r="D27" s="69"/>
      <c r="E27" s="69"/>
      <c r="F27" s="69"/>
      <c r="G27" s="69"/>
      <c r="H27" s="69"/>
      <c r="I27" s="69"/>
      <c r="J27" s="12"/>
      <c r="K27" s="72"/>
      <c r="L27" s="13"/>
      <c r="M27" s="10"/>
      <c r="N27" s="334"/>
      <c r="O27" s="334"/>
      <c r="P27" s="334"/>
      <c r="Q27" s="334"/>
      <c r="R27" s="334"/>
      <c r="S27" s="83"/>
      <c r="T27" s="329">
        <f t="shared" si="0"/>
        <v>0</v>
      </c>
      <c r="U27" s="330"/>
      <c r="V27" s="331"/>
      <c r="W27" s="92"/>
    </row>
    <row r="28" spans="1:23" s="201" customFormat="1" ht="15.75" customHeight="1" thickBot="1" x14ac:dyDescent="0.3">
      <c r="A28" s="72"/>
      <c r="B28" s="68" t="s">
        <v>72</v>
      </c>
      <c r="C28" s="365"/>
      <c r="D28" s="365"/>
      <c r="E28" s="365"/>
      <c r="F28" s="365"/>
      <c r="G28" s="365"/>
      <c r="H28" s="365"/>
      <c r="I28" s="365"/>
      <c r="J28" s="14"/>
      <c r="K28" s="72"/>
      <c r="L28" s="15"/>
      <c r="M28" s="16"/>
      <c r="N28" s="328"/>
      <c r="O28" s="328"/>
      <c r="P28" s="328"/>
      <c r="Q28" s="328"/>
      <c r="R28" s="328"/>
      <c r="S28" s="83"/>
      <c r="T28" s="329">
        <f t="shared" si="0"/>
        <v>0</v>
      </c>
      <c r="U28" s="330"/>
      <c r="V28" s="331"/>
      <c r="W28" s="138"/>
    </row>
    <row r="29" spans="1:23" s="201" customFormat="1" ht="16.5" customHeight="1" thickTop="1" x14ac:dyDescent="0.3">
      <c r="A29" s="72"/>
      <c r="B29" s="70" t="s">
        <v>46</v>
      </c>
      <c r="C29" s="358">
        <f>'Supplemental Estimate'!Q20</f>
        <v>0</v>
      </c>
      <c r="D29" s="358"/>
      <c r="E29" s="343" t="s">
        <v>47</v>
      </c>
      <c r="F29" s="343"/>
      <c r="G29" s="343"/>
      <c r="H29" s="343"/>
      <c r="I29" s="343"/>
      <c r="J29" s="234">
        <f>SUM(J21:J28)+C29</f>
        <v>0</v>
      </c>
      <c r="K29" s="72"/>
      <c r="L29" s="239">
        <f>SUM(L20:L28)</f>
        <v>0</v>
      </c>
      <c r="M29" s="239">
        <f>SUM(M20:M28)</f>
        <v>0</v>
      </c>
      <c r="N29" s="336">
        <f>SUM(N20:O28)</f>
        <v>0</v>
      </c>
      <c r="O29" s="337"/>
      <c r="P29" s="336">
        <f>SUM(P20:R28)</f>
        <v>0</v>
      </c>
      <c r="Q29" s="338"/>
      <c r="R29" s="337"/>
      <c r="S29" s="83"/>
      <c r="T29" s="366">
        <f>SUM(L29:R29)-J29</f>
        <v>0</v>
      </c>
      <c r="U29" s="367"/>
      <c r="V29" s="368"/>
      <c r="W29" s="139"/>
    </row>
    <row r="30" spans="1:23" s="201" customFormat="1" ht="5.25" customHeight="1" x14ac:dyDescent="0.25">
      <c r="A30" s="72"/>
      <c r="B30" s="84"/>
      <c r="C30" s="84"/>
      <c r="D30" s="84"/>
      <c r="E30" s="84"/>
      <c r="F30" s="109"/>
      <c r="G30" s="109"/>
      <c r="H30" s="84"/>
      <c r="I30" s="84"/>
      <c r="J30" s="84"/>
      <c r="K30" s="84"/>
      <c r="L30" s="85"/>
      <c r="M30" s="85"/>
      <c r="N30" s="85"/>
      <c r="O30" s="83"/>
      <c r="P30" s="83"/>
      <c r="Q30" s="83"/>
      <c r="R30" s="85"/>
      <c r="S30" s="86"/>
      <c r="T30" s="369"/>
      <c r="U30" s="369"/>
      <c r="V30" s="369"/>
      <c r="W30" s="87"/>
    </row>
    <row r="31" spans="1:23" s="201" customFormat="1" ht="15.6" x14ac:dyDescent="0.3">
      <c r="A31" s="72"/>
      <c r="B31" s="94" t="s">
        <v>0</v>
      </c>
      <c r="C31" s="96"/>
      <c r="D31" s="96"/>
      <c r="E31" s="96"/>
      <c r="F31" s="99"/>
      <c r="G31" s="100" t="s">
        <v>100</v>
      </c>
      <c r="H31" s="445"/>
      <c r="I31" s="446"/>
      <c r="J31" s="98"/>
      <c r="K31" s="84"/>
      <c r="L31" s="65" t="s">
        <v>20</v>
      </c>
      <c r="M31" s="65" t="s">
        <v>22</v>
      </c>
      <c r="N31" s="323" t="s">
        <v>21</v>
      </c>
      <c r="O31" s="324"/>
      <c r="P31" s="323" t="s">
        <v>26</v>
      </c>
      <c r="Q31" s="335"/>
      <c r="R31" s="324"/>
      <c r="S31" s="104"/>
      <c r="T31" s="370"/>
      <c r="U31" s="371"/>
      <c r="V31" s="372"/>
      <c r="W31" s="87"/>
    </row>
    <row r="32" spans="1:23" s="201" customFormat="1" ht="15.75" customHeight="1" x14ac:dyDescent="0.25">
      <c r="A32" s="72"/>
      <c r="B32" s="95" t="s">
        <v>1</v>
      </c>
      <c r="C32" s="457"/>
      <c r="D32" s="458"/>
      <c r="E32" s="99"/>
      <c r="F32" s="99"/>
      <c r="G32" s="100" t="s">
        <v>99</v>
      </c>
      <c r="H32" s="459"/>
      <c r="I32" s="460"/>
      <c r="J32" s="237">
        <f>C32*H32</f>
        <v>0</v>
      </c>
      <c r="K32" s="84"/>
      <c r="L32" s="10"/>
      <c r="M32" s="10"/>
      <c r="N32" s="334"/>
      <c r="O32" s="334"/>
      <c r="P32" s="332"/>
      <c r="Q32" s="344"/>
      <c r="R32" s="333"/>
      <c r="S32" s="83"/>
      <c r="T32" s="329">
        <f>SUM(L32:R32)-J32</f>
        <v>0</v>
      </c>
      <c r="U32" s="330"/>
      <c r="V32" s="331"/>
      <c r="W32" s="92"/>
    </row>
    <row r="33" spans="1:29" s="201" customFormat="1" ht="15.75" customHeight="1" x14ac:dyDescent="0.25">
      <c r="A33" s="72"/>
      <c r="B33" s="68" t="s">
        <v>155</v>
      </c>
      <c r="C33" s="69"/>
      <c r="D33" s="69"/>
      <c r="E33" s="69"/>
      <c r="F33" s="69"/>
      <c r="G33" s="101"/>
      <c r="H33" s="101"/>
      <c r="I33" s="101"/>
      <c r="J33" s="12"/>
      <c r="K33" s="84"/>
      <c r="L33" s="10"/>
      <c r="M33" s="10"/>
      <c r="N33" s="334"/>
      <c r="O33" s="334"/>
      <c r="P33" s="332"/>
      <c r="Q33" s="344"/>
      <c r="R33" s="333"/>
      <c r="S33" s="83"/>
      <c r="T33" s="329">
        <f>SUM(L33:R33)-J33</f>
        <v>0</v>
      </c>
      <c r="U33" s="330"/>
      <c r="V33" s="331"/>
      <c r="W33" s="92"/>
    </row>
    <row r="34" spans="1:29" s="201" customFormat="1" ht="15.75" customHeight="1" x14ac:dyDescent="0.25">
      <c r="A34" s="72"/>
      <c r="B34" s="68" t="s">
        <v>160</v>
      </c>
      <c r="C34" s="156"/>
      <c r="D34" s="158"/>
      <c r="E34" s="156"/>
      <c r="F34" s="156"/>
      <c r="G34" s="158"/>
      <c r="H34" s="159"/>
      <c r="I34" s="159"/>
      <c r="J34" s="12"/>
      <c r="K34" s="84"/>
      <c r="L34" s="10"/>
      <c r="M34" s="10"/>
      <c r="N34" s="332"/>
      <c r="O34" s="333"/>
      <c r="P34" s="332"/>
      <c r="Q34" s="344"/>
      <c r="R34" s="333"/>
      <c r="S34" s="83"/>
      <c r="T34" s="329">
        <f>SUM(L34:R34)-J34</f>
        <v>0</v>
      </c>
      <c r="U34" s="330"/>
      <c r="V34" s="331"/>
      <c r="W34" s="92"/>
    </row>
    <row r="35" spans="1:29" s="201" customFormat="1" ht="15.75" customHeight="1" thickBot="1" x14ac:dyDescent="0.3">
      <c r="A35" s="72"/>
      <c r="B35" s="68" t="s">
        <v>72</v>
      </c>
      <c r="C35" s="467"/>
      <c r="D35" s="467"/>
      <c r="E35" s="467"/>
      <c r="F35" s="467"/>
      <c r="G35" s="467"/>
      <c r="H35" s="467"/>
      <c r="I35" s="467"/>
      <c r="J35" s="17"/>
      <c r="K35" s="84"/>
      <c r="L35" s="16"/>
      <c r="M35" s="16"/>
      <c r="N35" s="328"/>
      <c r="O35" s="328"/>
      <c r="P35" s="391"/>
      <c r="Q35" s="392"/>
      <c r="R35" s="393"/>
      <c r="S35" s="83"/>
      <c r="T35" s="329">
        <f>SUM(L35:R35)-J35</f>
        <v>0</v>
      </c>
      <c r="U35" s="330"/>
      <c r="V35" s="331"/>
      <c r="W35" s="92"/>
    </row>
    <row r="36" spans="1:29" s="201" customFormat="1" ht="16.2" thickTop="1" x14ac:dyDescent="0.3">
      <c r="A36" s="72"/>
      <c r="B36" s="70" t="s">
        <v>46</v>
      </c>
      <c r="C36" s="358">
        <f>'Supplemental Estimate'!Q29</f>
        <v>0</v>
      </c>
      <c r="D36" s="358"/>
      <c r="E36" s="343" t="s">
        <v>48</v>
      </c>
      <c r="F36" s="343"/>
      <c r="G36" s="343"/>
      <c r="H36" s="343"/>
      <c r="I36" s="343"/>
      <c r="J36" s="236">
        <f>SUM(J32:J35)+C36</f>
        <v>0</v>
      </c>
      <c r="K36" s="84"/>
      <c r="L36" s="240">
        <f>SUM(L32:L35)</f>
        <v>0</v>
      </c>
      <c r="M36" s="240">
        <f>SUM(M32:M35)</f>
        <v>0</v>
      </c>
      <c r="N36" s="383">
        <f>SUM(N32:O35)</f>
        <v>0</v>
      </c>
      <c r="O36" s="384"/>
      <c r="P36" s="383">
        <f>SUM(P32:R35)</f>
        <v>0</v>
      </c>
      <c r="Q36" s="385"/>
      <c r="R36" s="384"/>
      <c r="S36" s="133"/>
      <c r="T36" s="383">
        <f>SUM(L36:R36)-J36</f>
        <v>0</v>
      </c>
      <c r="U36" s="385"/>
      <c r="V36" s="384"/>
      <c r="W36" s="93"/>
    </row>
    <row r="37" spans="1:29" s="201" customFormat="1" ht="6" customHeight="1" x14ac:dyDescent="0.3">
      <c r="A37" s="72"/>
      <c r="B37" s="88"/>
      <c r="C37" s="88"/>
      <c r="D37" s="88"/>
      <c r="E37" s="88"/>
      <c r="F37" s="88"/>
      <c r="G37" s="84"/>
      <c r="H37" s="84"/>
      <c r="I37" s="84"/>
      <c r="J37" s="89"/>
      <c r="K37" s="84"/>
      <c r="L37" s="90"/>
      <c r="M37" s="90"/>
      <c r="N37" s="85"/>
      <c r="O37" s="85"/>
      <c r="P37" s="85"/>
      <c r="Q37" s="85"/>
      <c r="R37" s="85"/>
      <c r="S37" s="86"/>
      <c r="T37" s="369"/>
      <c r="U37" s="369"/>
      <c r="V37" s="369"/>
      <c r="W37" s="91"/>
    </row>
    <row r="38" spans="1:29" s="201" customFormat="1" ht="18.75" customHeight="1" x14ac:dyDescent="0.3">
      <c r="A38" s="72"/>
      <c r="B38" s="94" t="s">
        <v>75</v>
      </c>
      <c r="C38" s="18"/>
      <c r="D38" s="18"/>
      <c r="E38" s="18"/>
      <c r="F38" s="18"/>
      <c r="G38" s="18"/>
      <c r="H38" s="18"/>
      <c r="I38" s="18"/>
      <c r="J38" s="106"/>
      <c r="K38" s="84"/>
      <c r="L38" s="65" t="s">
        <v>20</v>
      </c>
      <c r="M38" s="65" t="s">
        <v>22</v>
      </c>
      <c r="N38" s="323" t="s">
        <v>21</v>
      </c>
      <c r="O38" s="324"/>
      <c r="P38" s="323" t="s">
        <v>26</v>
      </c>
      <c r="Q38" s="335"/>
      <c r="R38" s="324"/>
      <c r="S38" s="104"/>
      <c r="T38" s="370"/>
      <c r="U38" s="371"/>
      <c r="V38" s="372"/>
      <c r="W38" s="92"/>
    </row>
    <row r="39" spans="1:29" s="201" customFormat="1" ht="15.75" customHeight="1" x14ac:dyDescent="0.25">
      <c r="A39" s="72"/>
      <c r="B39" s="68" t="s">
        <v>2</v>
      </c>
      <c r="C39" s="19"/>
      <c r="D39" s="19"/>
      <c r="E39" s="19"/>
      <c r="F39" s="19"/>
      <c r="G39" s="19"/>
      <c r="H39" s="19"/>
      <c r="I39" s="19"/>
      <c r="J39" s="237">
        <f>SUM(C39:I39)</f>
        <v>0</v>
      </c>
      <c r="K39" s="89">
        <f>D39*I39</f>
        <v>0</v>
      </c>
      <c r="L39" s="10"/>
      <c r="M39" s="10"/>
      <c r="N39" s="332"/>
      <c r="O39" s="333"/>
      <c r="P39" s="332"/>
      <c r="Q39" s="344"/>
      <c r="R39" s="333"/>
      <c r="S39" s="83"/>
      <c r="T39" s="329">
        <f>SUM(L39:R39)-J39</f>
        <v>0</v>
      </c>
      <c r="U39" s="330"/>
      <c r="V39" s="331"/>
      <c r="W39" s="92"/>
    </row>
    <row r="40" spans="1:29" s="201" customFormat="1" ht="15.75" customHeight="1" x14ac:dyDescent="0.25">
      <c r="A40" s="72"/>
      <c r="B40" s="68" t="s">
        <v>3</v>
      </c>
      <c r="C40" s="19"/>
      <c r="D40" s="19"/>
      <c r="E40" s="19"/>
      <c r="F40" s="19"/>
      <c r="G40" s="19"/>
      <c r="H40" s="19"/>
      <c r="I40" s="19"/>
      <c r="J40" s="237">
        <f>SUM(C40:I40)</f>
        <v>0</v>
      </c>
      <c r="K40" s="89">
        <f>D40*I40</f>
        <v>0</v>
      </c>
      <c r="L40" s="10"/>
      <c r="M40" s="10"/>
      <c r="N40" s="332"/>
      <c r="O40" s="333"/>
      <c r="P40" s="332"/>
      <c r="Q40" s="344"/>
      <c r="R40" s="333"/>
      <c r="S40" s="83"/>
      <c r="T40" s="329">
        <f>SUM(L40:R40)-J40</f>
        <v>0</v>
      </c>
      <c r="U40" s="330"/>
      <c r="V40" s="331"/>
      <c r="W40" s="92"/>
    </row>
    <row r="41" spans="1:29" s="201" customFormat="1" ht="15.75" customHeight="1" x14ac:dyDescent="0.25">
      <c r="A41" s="72"/>
      <c r="B41" s="68" t="s">
        <v>4</v>
      </c>
      <c r="C41" s="19"/>
      <c r="D41" s="19"/>
      <c r="E41" s="19"/>
      <c r="F41" s="19"/>
      <c r="G41" s="19"/>
      <c r="H41" s="19"/>
      <c r="I41" s="19"/>
      <c r="J41" s="241">
        <f>SUM(C41:I41)</f>
        <v>0</v>
      </c>
      <c r="K41" s="89">
        <f>D41*I41</f>
        <v>0</v>
      </c>
      <c r="L41" s="10"/>
      <c r="M41" s="10"/>
      <c r="N41" s="334"/>
      <c r="O41" s="334"/>
      <c r="P41" s="334"/>
      <c r="Q41" s="334"/>
      <c r="R41" s="334"/>
      <c r="S41" s="83"/>
      <c r="T41" s="329">
        <f>SUM(L41:R41)-J41</f>
        <v>0</v>
      </c>
      <c r="U41" s="330"/>
      <c r="V41" s="331"/>
      <c r="W41" s="92"/>
    </row>
    <row r="42" spans="1:29" s="201" customFormat="1" ht="15.75" customHeight="1" thickBot="1" x14ac:dyDescent="0.3">
      <c r="A42" s="72"/>
      <c r="B42" s="68" t="s">
        <v>157</v>
      </c>
      <c r="C42" s="19"/>
      <c r="D42" s="19"/>
      <c r="E42" s="19"/>
      <c r="F42" s="19"/>
      <c r="G42" s="19"/>
      <c r="H42" s="19"/>
      <c r="I42" s="19"/>
      <c r="J42" s="242">
        <f>SUM(C42:I42)</f>
        <v>0</v>
      </c>
      <c r="K42" s="89"/>
      <c r="L42" s="16"/>
      <c r="M42" s="20"/>
      <c r="N42" s="310"/>
      <c r="O42" s="311"/>
      <c r="P42" s="310"/>
      <c r="Q42" s="312"/>
      <c r="R42" s="311"/>
      <c r="S42" s="83"/>
      <c r="T42" s="329">
        <f>SUM(L42:R42)-J42</f>
        <v>0</v>
      </c>
      <c r="U42" s="330"/>
      <c r="V42" s="331"/>
      <c r="W42" s="92"/>
    </row>
    <row r="43" spans="1:29" s="201" customFormat="1" ht="16.2" thickTop="1" x14ac:dyDescent="0.3">
      <c r="A43" s="72"/>
      <c r="B43" s="70" t="s">
        <v>46</v>
      </c>
      <c r="C43" s="375">
        <f>'Supplemental Estimate'!Q43</f>
        <v>0</v>
      </c>
      <c r="D43" s="376"/>
      <c r="E43" s="67"/>
      <c r="F43" s="416" t="s">
        <v>49</v>
      </c>
      <c r="G43" s="416"/>
      <c r="H43" s="416"/>
      <c r="I43" s="416"/>
      <c r="J43" s="236">
        <f>SUM(J39:J42)+C43</f>
        <v>0</v>
      </c>
      <c r="K43" s="107"/>
      <c r="L43" s="243">
        <f>SUM(L39:L41)</f>
        <v>0</v>
      </c>
      <c r="M43" s="244">
        <f>SUM(M39:M42)</f>
        <v>0</v>
      </c>
      <c r="N43" s="383">
        <f>SUM(N39:O41)</f>
        <v>0</v>
      </c>
      <c r="O43" s="384"/>
      <c r="P43" s="383">
        <f>SUM(P39:R41)</f>
        <v>0</v>
      </c>
      <c r="Q43" s="385"/>
      <c r="R43" s="384"/>
      <c r="S43" s="134"/>
      <c r="T43" s="424">
        <f>SUM(L43:R43)-J43</f>
        <v>0</v>
      </c>
      <c r="U43" s="425"/>
      <c r="V43" s="426"/>
      <c r="W43" s="93"/>
    </row>
    <row r="44" spans="1:29" s="201" customFormat="1" ht="15.6" x14ac:dyDescent="0.3">
      <c r="A44" s="72"/>
      <c r="B44" s="255"/>
      <c r="C44" s="100"/>
      <c r="D44" s="441" t="s">
        <v>100</v>
      </c>
      <c r="E44" s="441"/>
      <c r="F44" s="443"/>
      <c r="G44" s="443"/>
      <c r="H44" s="67"/>
      <c r="I44" s="321" t="s">
        <v>91</v>
      </c>
      <c r="J44" s="321"/>
      <c r="K44" s="321"/>
      <c r="L44" s="321"/>
      <c r="M44" s="321"/>
      <c r="N44" s="321"/>
      <c r="O44" s="321"/>
      <c r="P44" s="321"/>
      <c r="Q44" s="321"/>
      <c r="R44" s="321"/>
      <c r="S44" s="321"/>
      <c r="T44" s="321"/>
      <c r="U44" s="321"/>
      <c r="V44" s="322"/>
      <c r="W44" s="93"/>
      <c r="Z44" s="99"/>
      <c r="AA44" s="100"/>
      <c r="AB44" s="440"/>
      <c r="AC44" s="440"/>
    </row>
    <row r="45" spans="1:29" s="201" customFormat="1" ht="8.25" customHeight="1" x14ac:dyDescent="0.3">
      <c r="A45" s="72"/>
      <c r="B45" s="70"/>
      <c r="C45" s="80"/>
      <c r="D45" s="442"/>
      <c r="E45" s="442"/>
      <c r="F45" s="444"/>
      <c r="G45" s="444"/>
      <c r="H45" s="76"/>
      <c r="I45" s="76"/>
      <c r="J45" s="102"/>
      <c r="K45" s="107"/>
      <c r="L45" s="380"/>
      <c r="M45" s="381"/>
      <c r="N45" s="381"/>
      <c r="O45" s="381"/>
      <c r="P45" s="381"/>
      <c r="Q45" s="381"/>
      <c r="R45" s="381"/>
      <c r="S45" s="381"/>
      <c r="T45" s="381"/>
      <c r="U45" s="381"/>
      <c r="V45" s="382"/>
      <c r="W45" s="93"/>
    </row>
    <row r="46" spans="1:29" s="201" customFormat="1" ht="6" customHeight="1" x14ac:dyDescent="0.3">
      <c r="A46" s="72"/>
      <c r="B46" s="84"/>
      <c r="C46" s="84"/>
      <c r="D46" s="84"/>
      <c r="E46" s="84"/>
      <c r="F46" s="84"/>
      <c r="G46" s="84"/>
      <c r="H46" s="84"/>
      <c r="I46" s="84"/>
      <c r="J46" s="89"/>
      <c r="K46" s="84"/>
      <c r="L46" s="83"/>
      <c r="M46" s="83"/>
      <c r="N46" s="83"/>
      <c r="O46" s="83"/>
      <c r="P46" s="83"/>
      <c r="Q46" s="83"/>
      <c r="R46" s="83"/>
      <c r="S46" s="105"/>
      <c r="T46" s="423"/>
      <c r="U46" s="423"/>
      <c r="V46" s="423"/>
      <c r="W46" s="87"/>
    </row>
    <row r="47" spans="1:29" s="201" customFormat="1" ht="15.6" x14ac:dyDescent="0.3">
      <c r="A47" s="72"/>
      <c r="B47" s="94" t="s">
        <v>12</v>
      </c>
      <c r="C47" s="96"/>
      <c r="D47" s="97"/>
      <c r="E47" s="97"/>
      <c r="F47" s="97"/>
      <c r="G47" s="97"/>
      <c r="H47" s="97"/>
      <c r="I47" s="97"/>
      <c r="J47" s="98"/>
      <c r="K47" s="84"/>
      <c r="L47" s="65" t="s">
        <v>20</v>
      </c>
      <c r="M47" s="65" t="s">
        <v>22</v>
      </c>
      <c r="N47" s="323" t="s">
        <v>21</v>
      </c>
      <c r="O47" s="324"/>
      <c r="P47" s="430" t="s">
        <v>26</v>
      </c>
      <c r="Q47" s="431"/>
      <c r="R47" s="432"/>
      <c r="S47" s="113"/>
      <c r="T47" s="427"/>
      <c r="U47" s="428"/>
      <c r="V47" s="429"/>
      <c r="W47" s="92"/>
    </row>
    <row r="48" spans="1:29" s="201" customFormat="1" ht="15.75" customHeight="1" x14ac:dyDescent="0.25">
      <c r="A48" s="72"/>
      <c r="B48" s="68" t="s">
        <v>15</v>
      </c>
      <c r="C48" s="69"/>
      <c r="D48" s="69"/>
      <c r="E48" s="69"/>
      <c r="F48" s="69"/>
      <c r="G48" s="69"/>
      <c r="H48" s="69"/>
      <c r="I48" s="69"/>
      <c r="J48" s="12"/>
      <c r="K48" s="84"/>
      <c r="L48" s="10"/>
      <c r="M48" s="10"/>
      <c r="N48" s="332"/>
      <c r="O48" s="333"/>
      <c r="P48" s="332"/>
      <c r="Q48" s="344"/>
      <c r="R48" s="333"/>
      <c r="S48" s="142"/>
      <c r="T48" s="316">
        <f>SUM(L48:R48)-J48</f>
        <v>0</v>
      </c>
      <c r="U48" s="317"/>
      <c r="V48" s="318"/>
      <c r="W48" s="92"/>
    </row>
    <row r="49" spans="1:27" s="201" customFormat="1" ht="15.75" customHeight="1" x14ac:dyDescent="0.25">
      <c r="A49" s="72"/>
      <c r="B49" s="68" t="s">
        <v>14</v>
      </c>
      <c r="C49" s="69"/>
      <c r="D49" s="69"/>
      <c r="E49" s="69"/>
      <c r="F49" s="69"/>
      <c r="G49" s="69"/>
      <c r="H49" s="69"/>
      <c r="I49" s="69"/>
      <c r="J49" s="12"/>
      <c r="K49" s="84"/>
      <c r="L49" s="21"/>
      <c r="M49" s="10"/>
      <c r="N49" s="325"/>
      <c r="O49" s="326"/>
      <c r="P49" s="325"/>
      <c r="Q49" s="327"/>
      <c r="R49" s="326"/>
      <c r="S49" s="142"/>
      <c r="T49" s="316">
        <f>SUM(L49:R49)-J49</f>
        <v>0</v>
      </c>
      <c r="U49" s="317"/>
      <c r="V49" s="318"/>
      <c r="W49" s="108"/>
    </row>
    <row r="50" spans="1:27" s="201" customFormat="1" ht="15.75" customHeight="1" x14ac:dyDescent="0.25">
      <c r="A50" s="72"/>
      <c r="B50" s="68" t="s">
        <v>72</v>
      </c>
      <c r="C50" s="413"/>
      <c r="D50" s="413"/>
      <c r="E50" s="413"/>
      <c r="F50" s="413"/>
      <c r="G50" s="413"/>
      <c r="H50" s="413"/>
      <c r="I50" s="413"/>
      <c r="J50" s="12"/>
      <c r="K50" s="84"/>
      <c r="L50" s="21"/>
      <c r="M50" s="10"/>
      <c r="N50" s="325"/>
      <c r="O50" s="326"/>
      <c r="P50" s="325"/>
      <c r="Q50" s="327"/>
      <c r="R50" s="326"/>
      <c r="S50" s="142"/>
      <c r="T50" s="316">
        <f>SUM(L50:R50)-J50</f>
        <v>0</v>
      </c>
      <c r="U50" s="317"/>
      <c r="V50" s="318"/>
      <c r="W50" s="108"/>
    </row>
    <row r="51" spans="1:27" s="201" customFormat="1" ht="15.6" thickBot="1" x14ac:dyDescent="0.3">
      <c r="A51" s="72"/>
      <c r="B51" s="68" t="s">
        <v>72</v>
      </c>
      <c r="C51" s="413"/>
      <c r="D51" s="413"/>
      <c r="E51" s="413"/>
      <c r="F51" s="413"/>
      <c r="G51" s="413"/>
      <c r="H51" s="413"/>
      <c r="I51" s="413"/>
      <c r="J51" s="17"/>
      <c r="K51" s="84"/>
      <c r="L51" s="22"/>
      <c r="M51" s="16"/>
      <c r="N51" s="461"/>
      <c r="O51" s="463"/>
      <c r="P51" s="461"/>
      <c r="Q51" s="462"/>
      <c r="R51" s="463"/>
      <c r="S51" s="142"/>
      <c r="T51" s="316">
        <f>SUM(L51:R51)-J51</f>
        <v>0</v>
      </c>
      <c r="U51" s="317"/>
      <c r="V51" s="318"/>
      <c r="W51" s="92"/>
    </row>
    <row r="52" spans="1:27" s="201" customFormat="1" ht="16.2" thickTop="1" x14ac:dyDescent="0.3">
      <c r="A52" s="72"/>
      <c r="B52" s="112" t="s">
        <v>46</v>
      </c>
      <c r="C52" s="379">
        <f>'Supplemental Estimate'!Q50</f>
        <v>0</v>
      </c>
      <c r="D52" s="379"/>
      <c r="E52" s="422" t="s">
        <v>50</v>
      </c>
      <c r="F52" s="422"/>
      <c r="G52" s="422"/>
      <c r="H52" s="422"/>
      <c r="I52" s="422"/>
      <c r="J52" s="245">
        <f>SUM(J48:J51)+C52</f>
        <v>0</v>
      </c>
      <c r="K52" s="84"/>
      <c r="L52" s="243">
        <f>SUM(L48:L51)</f>
        <v>0</v>
      </c>
      <c r="M52" s="244">
        <f>SUM(M48:M51)</f>
        <v>0</v>
      </c>
      <c r="N52" s="383">
        <f>SUM(N48:O51)</f>
        <v>0</v>
      </c>
      <c r="O52" s="384"/>
      <c r="P52" s="383">
        <f>SUM(P48:R51)</f>
        <v>0</v>
      </c>
      <c r="Q52" s="385"/>
      <c r="R52" s="384"/>
      <c r="S52" s="114">
        <f>SUM(R48:R51)</f>
        <v>0</v>
      </c>
      <c r="T52" s="434">
        <f>SUM(L52:R52)-J52</f>
        <v>0</v>
      </c>
      <c r="U52" s="435"/>
      <c r="V52" s="436"/>
      <c r="W52" s="93"/>
    </row>
    <row r="53" spans="1:27" s="201" customFormat="1" ht="15" x14ac:dyDescent="0.25">
      <c r="A53" s="72"/>
      <c r="B53" s="109"/>
      <c r="C53" s="109"/>
      <c r="D53" s="109"/>
      <c r="E53" s="109"/>
      <c r="F53" s="109"/>
      <c r="G53" s="109"/>
      <c r="H53" s="319" t="s">
        <v>87</v>
      </c>
      <c r="I53" s="319"/>
      <c r="J53" s="319"/>
      <c r="K53" s="84"/>
      <c r="L53" s="110"/>
      <c r="M53" s="110"/>
      <c r="N53" s="110"/>
      <c r="O53" s="110"/>
      <c r="P53" s="111"/>
      <c r="Q53" s="111"/>
      <c r="R53" s="111"/>
      <c r="S53" s="111"/>
      <c r="T53" s="320" t="s">
        <v>88</v>
      </c>
      <c r="U53" s="320"/>
      <c r="V53" s="320"/>
      <c r="W53" s="87"/>
    </row>
    <row r="54" spans="1:27" s="201" customFormat="1" ht="19.5" customHeight="1" x14ac:dyDescent="0.3">
      <c r="A54" s="252">
        <f>$J$54*2%-0.01</f>
        <v>-0.01</v>
      </c>
      <c r="B54" s="140" t="s">
        <v>86</v>
      </c>
      <c r="C54" s="251"/>
      <c r="D54" s="141"/>
      <c r="E54" s="141"/>
      <c r="F54" s="141"/>
      <c r="G54" s="141"/>
      <c r="H54" s="141"/>
      <c r="I54" s="141"/>
      <c r="J54" s="236">
        <f>SUM(J52+J43+J36+J29)</f>
        <v>0</v>
      </c>
      <c r="K54" s="84"/>
      <c r="L54" s="246">
        <f>L52+L43+L36+L29</f>
        <v>0</v>
      </c>
      <c r="M54" s="246">
        <f>M52+M43+M36+M29</f>
        <v>0</v>
      </c>
      <c r="N54" s="313">
        <f>SUM(N52+N43+N36+N29)</f>
        <v>0</v>
      </c>
      <c r="O54" s="315"/>
      <c r="P54" s="313">
        <f>SUM(P52+P43+P36+P29)</f>
        <v>0</v>
      </c>
      <c r="Q54" s="314"/>
      <c r="R54" s="315"/>
      <c r="S54" s="143"/>
      <c r="T54" s="437">
        <f>SUM(L54:R54)</f>
        <v>0</v>
      </c>
      <c r="U54" s="438"/>
      <c r="V54" s="439"/>
      <c r="W54" s="92"/>
    </row>
    <row r="55" spans="1:27" s="201" customFormat="1" ht="13.5" customHeight="1" thickBot="1" x14ac:dyDescent="0.35">
      <c r="A55" s="72">
        <v>10</v>
      </c>
      <c r="B55" s="25" t="s">
        <v>89</v>
      </c>
      <c r="C55" s="145"/>
      <c r="D55" s="145"/>
      <c r="E55" s="145"/>
      <c r="F55" s="145"/>
      <c r="G55" s="145"/>
      <c r="H55" s="145"/>
      <c r="I55" s="145"/>
      <c r="J55" s="145"/>
      <c r="K55" s="84"/>
      <c r="L55" s="254"/>
      <c r="M55" s="254"/>
      <c r="N55" s="253"/>
      <c r="O55" s="253"/>
      <c r="P55" s="253"/>
      <c r="Q55" s="253"/>
      <c r="R55" s="253"/>
      <c r="S55" s="48"/>
      <c r="T55" s="48"/>
      <c r="U55" s="48"/>
      <c r="V55" s="144"/>
      <c r="W55" s="37"/>
    </row>
    <row r="56" spans="1:27" ht="15.75" customHeight="1" thickBot="1" x14ac:dyDescent="0.3">
      <c r="A56" s="73"/>
      <c r="B56" s="307" t="s">
        <v>97</v>
      </c>
      <c r="C56" s="308"/>
      <c r="D56" s="308"/>
      <c r="E56" s="308"/>
      <c r="F56" s="308"/>
      <c r="G56" s="308"/>
      <c r="H56" s="308"/>
      <c r="I56" s="308"/>
      <c r="J56" s="309"/>
      <c r="K56" s="27"/>
      <c r="L56" s="449"/>
      <c r="M56" s="450"/>
      <c r="N56" s="450"/>
      <c r="O56" s="450"/>
      <c r="P56" s="453"/>
      <c r="Q56" s="453"/>
      <c r="R56" s="454"/>
      <c r="S56" s="48"/>
      <c r="T56" s="464" t="str">
        <f>IF(T54&gt;J54,T54-J54, "-")</f>
        <v>-</v>
      </c>
      <c r="U56" s="465"/>
      <c r="V56" s="466"/>
      <c r="W56" s="37"/>
      <c r="Y56" s="447"/>
      <c r="Z56" s="448"/>
      <c r="AA56" s="448"/>
    </row>
    <row r="57" spans="1:27" ht="6.75" customHeight="1" x14ac:dyDescent="0.25">
      <c r="A57" s="73"/>
      <c r="B57" s="303"/>
      <c r="C57" s="304"/>
      <c r="D57" s="304"/>
      <c r="E57" s="304"/>
      <c r="F57" s="304"/>
      <c r="G57" s="304"/>
      <c r="H57" s="304"/>
      <c r="I57" s="304"/>
      <c r="J57" s="305"/>
      <c r="K57" s="27"/>
      <c r="L57" s="451"/>
      <c r="M57" s="452"/>
      <c r="N57" s="452"/>
      <c r="O57" s="452"/>
      <c r="P57" s="455"/>
      <c r="Q57" s="455"/>
      <c r="R57" s="456"/>
      <c r="S57" s="150"/>
      <c r="T57" s="150"/>
      <c r="U57" s="150"/>
      <c r="V57" s="150"/>
      <c r="W57" s="37"/>
    </row>
    <row r="58" spans="1:27" ht="12.75" customHeight="1" x14ac:dyDescent="0.25">
      <c r="A58" s="73"/>
      <c r="B58" s="306"/>
      <c r="C58" s="304"/>
      <c r="D58" s="304"/>
      <c r="E58" s="304"/>
      <c r="F58" s="304"/>
      <c r="G58" s="304"/>
      <c r="H58" s="304"/>
      <c r="I58" s="304"/>
      <c r="J58" s="305"/>
      <c r="K58" s="73"/>
      <c r="L58" s="147" t="s">
        <v>163</v>
      </c>
      <c r="M58" s="147"/>
      <c r="N58" s="148"/>
      <c r="O58" s="148"/>
      <c r="P58" s="249"/>
      <c r="Q58" s="250"/>
      <c r="R58" s="151"/>
      <c r="S58" s="151"/>
      <c r="T58" s="151"/>
      <c r="U58" s="151"/>
      <c r="V58" s="152"/>
      <c r="W58" s="37"/>
    </row>
    <row r="59" spans="1:27" ht="12.75" customHeight="1" x14ac:dyDescent="0.25">
      <c r="A59" s="73"/>
      <c r="B59" s="306"/>
      <c r="C59" s="304"/>
      <c r="D59" s="304"/>
      <c r="E59" s="304"/>
      <c r="F59" s="304"/>
      <c r="G59" s="304"/>
      <c r="H59" s="304"/>
      <c r="I59" s="304"/>
      <c r="J59" s="305"/>
      <c r="K59" s="73"/>
      <c r="L59" s="147"/>
      <c r="M59" s="147"/>
      <c r="N59" s="148"/>
      <c r="O59" s="148"/>
      <c r="P59" s="249"/>
      <c r="Q59" s="250"/>
      <c r="R59" s="151"/>
      <c r="S59" s="151"/>
      <c r="T59" s="151"/>
      <c r="U59" s="151"/>
      <c r="V59" s="154"/>
      <c r="W59" s="37"/>
    </row>
    <row r="60" spans="1:27" x14ac:dyDescent="0.25">
      <c r="A60" s="73"/>
      <c r="B60" s="306"/>
      <c r="C60" s="304"/>
      <c r="D60" s="304"/>
      <c r="E60" s="304"/>
      <c r="F60" s="304"/>
      <c r="G60" s="304"/>
      <c r="H60" s="304"/>
      <c r="I60" s="304"/>
      <c r="J60" s="305"/>
      <c r="K60" s="73"/>
      <c r="L60" s="126" t="s">
        <v>98</v>
      </c>
      <c r="M60" s="126"/>
      <c r="N60" s="149"/>
      <c r="O60" s="149"/>
      <c r="P60" s="149"/>
      <c r="Q60" s="149"/>
      <c r="R60" s="149"/>
      <c r="S60" s="149"/>
      <c r="T60" s="149"/>
      <c r="U60" s="149"/>
      <c r="V60" s="153"/>
      <c r="W60" s="37"/>
    </row>
    <row r="61" spans="1:27" ht="9" customHeight="1" x14ac:dyDescent="0.25">
      <c r="A61" s="73"/>
      <c r="B61" s="306"/>
      <c r="C61" s="304"/>
      <c r="D61" s="304"/>
      <c r="E61" s="304"/>
      <c r="F61" s="304"/>
      <c r="G61" s="304"/>
      <c r="H61" s="304"/>
      <c r="I61" s="304"/>
      <c r="J61" s="305"/>
      <c r="K61" s="73"/>
      <c r="L61" s="151"/>
      <c r="M61" s="151"/>
      <c r="N61" s="151"/>
      <c r="O61" s="151"/>
      <c r="P61" s="151"/>
      <c r="Q61" s="151"/>
      <c r="R61" s="151"/>
      <c r="S61" s="151"/>
      <c r="T61" s="151"/>
      <c r="U61" s="151"/>
      <c r="V61" s="154"/>
      <c r="W61" s="37"/>
    </row>
    <row r="62" spans="1:27" ht="2.25" customHeight="1" x14ac:dyDescent="0.25">
      <c r="A62" s="73"/>
      <c r="B62" s="215"/>
      <c r="C62" s="216"/>
      <c r="D62" s="216"/>
      <c r="E62" s="216"/>
      <c r="F62" s="216"/>
      <c r="G62" s="216"/>
      <c r="H62" s="216"/>
      <c r="I62" s="216"/>
      <c r="J62" s="216"/>
      <c r="K62" s="73"/>
      <c r="L62" s="155"/>
      <c r="M62" s="155"/>
      <c r="N62" s="155"/>
      <c r="O62" s="155"/>
      <c r="P62" s="373"/>
      <c r="Q62" s="373"/>
      <c r="R62" s="373"/>
      <c r="S62" s="373"/>
      <c r="T62" s="373"/>
      <c r="U62" s="373"/>
      <c r="V62" s="374"/>
      <c r="W62" s="37"/>
    </row>
    <row r="63" spans="1:27" ht="13.5" customHeight="1" x14ac:dyDescent="0.25">
      <c r="A63" s="74"/>
      <c r="B63" s="122" t="s">
        <v>90</v>
      </c>
      <c r="C63" s="121"/>
      <c r="D63" s="121"/>
      <c r="E63" s="121"/>
      <c r="F63" s="121"/>
      <c r="G63" s="121"/>
      <c r="H63" s="121"/>
      <c r="I63" s="121"/>
      <c r="J63" s="121"/>
      <c r="K63" s="121"/>
      <c r="L63" s="121"/>
      <c r="M63" s="121"/>
      <c r="N63" s="122"/>
      <c r="O63" s="123"/>
      <c r="P63" s="298" t="s">
        <v>80</v>
      </c>
      <c r="Q63" s="298"/>
      <c r="R63" s="298"/>
      <c r="S63" s="298"/>
      <c r="T63" s="298"/>
      <c r="U63" s="298" t="s">
        <v>19</v>
      </c>
      <c r="V63" s="298"/>
      <c r="W63" s="118"/>
    </row>
    <row r="64" spans="1:27" ht="14.25" customHeight="1" x14ac:dyDescent="0.3">
      <c r="A64" s="27"/>
      <c r="B64" s="419" t="s">
        <v>63</v>
      </c>
      <c r="C64" s="420"/>
      <c r="D64" s="420"/>
      <c r="E64" s="420"/>
      <c r="F64" s="420"/>
      <c r="G64" s="420"/>
      <c r="H64" s="420"/>
      <c r="I64" s="420"/>
      <c r="J64" s="420"/>
      <c r="K64" s="420"/>
      <c r="L64" s="420"/>
      <c r="M64" s="420"/>
      <c r="N64" s="420"/>
      <c r="O64" s="420"/>
      <c r="P64" s="420"/>
      <c r="Q64" s="420"/>
      <c r="R64" s="420"/>
      <c r="S64" s="420"/>
      <c r="T64" s="420"/>
      <c r="U64" s="420"/>
      <c r="V64" s="421"/>
      <c r="W64" s="119"/>
    </row>
    <row r="65" spans="1:23" ht="21" customHeight="1" x14ac:dyDescent="0.3">
      <c r="A65" s="27"/>
      <c r="B65" s="417" t="s">
        <v>85</v>
      </c>
      <c r="C65" s="418"/>
      <c r="D65" s="418"/>
      <c r="E65" s="418"/>
      <c r="F65" s="418"/>
      <c r="G65" s="146"/>
      <c r="H65" s="217"/>
      <c r="I65" s="217"/>
      <c r="J65" s="217"/>
      <c r="K65" s="218"/>
      <c r="L65" s="219"/>
      <c r="M65" s="219"/>
      <c r="N65" s="220"/>
      <c r="O65" s="220"/>
      <c r="P65" s="220"/>
      <c r="Q65" s="219"/>
      <c r="R65" s="219"/>
      <c r="S65" s="220"/>
      <c r="T65" s="220"/>
      <c r="U65" s="221"/>
      <c r="V65" s="222"/>
      <c r="W65" s="119"/>
    </row>
    <row r="66" spans="1:23" ht="19.5" customHeight="1" x14ac:dyDescent="0.3">
      <c r="A66" s="27"/>
      <c r="B66" s="124" t="s">
        <v>61</v>
      </c>
      <c r="C66" s="125"/>
      <c r="D66" s="414"/>
      <c r="E66" s="415"/>
      <c r="F66" s="377"/>
      <c r="G66" s="378"/>
      <c r="H66" s="223"/>
      <c r="I66" s="224"/>
      <c r="J66" s="224"/>
      <c r="K66" s="225"/>
      <c r="L66" s="127"/>
      <c r="M66" s="127"/>
      <c r="N66" s="224"/>
      <c r="O66" s="224"/>
      <c r="P66" s="224"/>
      <c r="Q66" s="127"/>
      <c r="R66" s="127"/>
      <c r="S66" s="224"/>
      <c r="T66" s="224"/>
      <c r="U66" s="226"/>
      <c r="V66" s="227"/>
      <c r="W66" s="119"/>
    </row>
    <row r="67" spans="1:23" ht="19.5" customHeight="1" x14ac:dyDescent="0.3">
      <c r="A67" s="27"/>
      <c r="B67" s="124" t="s">
        <v>62</v>
      </c>
      <c r="C67" s="126"/>
      <c r="D67" s="414"/>
      <c r="E67" s="415"/>
      <c r="F67" s="377"/>
      <c r="G67" s="378"/>
      <c r="H67" s="128"/>
      <c r="I67" s="128"/>
      <c r="J67" s="128"/>
      <c r="K67" s="228"/>
      <c r="L67" s="228"/>
      <c r="M67" s="229"/>
      <c r="N67" s="128"/>
      <c r="O67" s="128"/>
      <c r="P67" s="297"/>
      <c r="Q67" s="297"/>
      <c r="R67" s="297"/>
      <c r="S67" s="128"/>
      <c r="T67" s="128"/>
      <c r="U67" s="230"/>
      <c r="V67" s="231"/>
      <c r="W67" s="119"/>
    </row>
    <row r="68" spans="1:23" ht="15.75" customHeight="1" x14ac:dyDescent="0.3">
      <c r="A68" s="27"/>
      <c r="B68" s="124"/>
      <c r="C68" s="125"/>
      <c r="D68" s="127"/>
      <c r="E68" s="127"/>
      <c r="F68" s="128"/>
      <c r="G68" s="129"/>
      <c r="H68" s="128"/>
      <c r="I68" s="128"/>
      <c r="J68" s="128"/>
      <c r="K68" s="232"/>
      <c r="L68" s="228"/>
      <c r="M68" s="229"/>
      <c r="N68" s="128"/>
      <c r="O68" s="128"/>
      <c r="P68" s="297"/>
      <c r="Q68" s="297"/>
      <c r="R68" s="297"/>
      <c r="S68" s="128"/>
      <c r="T68" s="128"/>
      <c r="U68" s="232"/>
      <c r="V68" s="233"/>
      <c r="W68" s="120"/>
    </row>
    <row r="69" spans="1:23" s="201" customFormat="1" ht="6" customHeight="1" x14ac:dyDescent="0.3">
      <c r="A69" s="75"/>
      <c r="B69" s="75"/>
      <c r="C69" s="109"/>
      <c r="D69" s="109"/>
      <c r="E69" s="109"/>
      <c r="F69" s="109"/>
      <c r="G69" s="109"/>
      <c r="H69" s="109"/>
      <c r="I69" s="109"/>
      <c r="J69" s="115"/>
      <c r="K69" s="109"/>
      <c r="L69" s="85"/>
      <c r="M69" s="85"/>
      <c r="N69" s="85"/>
      <c r="O69" s="85"/>
      <c r="P69" s="85"/>
      <c r="Q69" s="85"/>
      <c r="R69" s="85"/>
      <c r="S69" s="116"/>
      <c r="T69" s="433"/>
      <c r="U69" s="433"/>
      <c r="V69" s="433"/>
      <c r="W69" s="117"/>
    </row>
    <row r="70" spans="1:23" x14ac:dyDescent="0.25">
      <c r="B70" s="412"/>
      <c r="C70" s="412"/>
      <c r="D70" s="412"/>
      <c r="E70" s="412"/>
      <c r="F70" s="412"/>
      <c r="G70" s="412"/>
    </row>
  </sheetData>
  <mergeCells count="159">
    <mergeCell ref="AB44:AC44"/>
    <mergeCell ref="D44:E45"/>
    <mergeCell ref="F44:G45"/>
    <mergeCell ref="H31:I31"/>
    <mergeCell ref="Y56:AA56"/>
    <mergeCell ref="L56:O57"/>
    <mergeCell ref="P56:R57"/>
    <mergeCell ref="C32:D32"/>
    <mergeCell ref="H32:I32"/>
    <mergeCell ref="E36:I36"/>
    <mergeCell ref="T41:V41"/>
    <mergeCell ref="T38:V38"/>
    <mergeCell ref="T42:V42"/>
    <mergeCell ref="T36:V36"/>
    <mergeCell ref="P51:R51"/>
    <mergeCell ref="T56:V56"/>
    <mergeCell ref="N51:O51"/>
    <mergeCell ref="N50:O50"/>
    <mergeCell ref="P50:R50"/>
    <mergeCell ref="P39:R39"/>
    <mergeCell ref="T37:V37"/>
    <mergeCell ref="C35:I35"/>
    <mergeCell ref="N34:O34"/>
    <mergeCell ref="P34:R34"/>
    <mergeCell ref="B70:G70"/>
    <mergeCell ref="C50:I50"/>
    <mergeCell ref="C51:I51"/>
    <mergeCell ref="D67:E67"/>
    <mergeCell ref="F67:G67"/>
    <mergeCell ref="F43:I43"/>
    <mergeCell ref="B65:F65"/>
    <mergeCell ref="B64:V64"/>
    <mergeCell ref="E52:I52"/>
    <mergeCell ref="D66:E66"/>
    <mergeCell ref="T48:V48"/>
    <mergeCell ref="T46:V46"/>
    <mergeCell ref="P48:R48"/>
    <mergeCell ref="T43:V43"/>
    <mergeCell ref="T47:V47"/>
    <mergeCell ref="P47:R47"/>
    <mergeCell ref="T69:V69"/>
    <mergeCell ref="T50:V50"/>
    <mergeCell ref="T51:V51"/>
    <mergeCell ref="T52:V52"/>
    <mergeCell ref="N54:O54"/>
    <mergeCell ref="N52:O52"/>
    <mergeCell ref="P52:R52"/>
    <mergeCell ref="T54:V54"/>
    <mergeCell ref="A1:W1"/>
    <mergeCell ref="L16:V16"/>
    <mergeCell ref="N33:O33"/>
    <mergeCell ref="P41:R41"/>
    <mergeCell ref="P36:R36"/>
    <mergeCell ref="P40:R40"/>
    <mergeCell ref="P38:R38"/>
    <mergeCell ref="P35:R35"/>
    <mergeCell ref="N36:O36"/>
    <mergeCell ref="N19:O19"/>
    <mergeCell ref="C4:H4"/>
    <mergeCell ref="C6:H6"/>
    <mergeCell ref="C36:D36"/>
    <mergeCell ref="B19:E19"/>
    <mergeCell ref="N31:O31"/>
    <mergeCell ref="F12:H12"/>
    <mergeCell ref="C10:H10"/>
    <mergeCell ref="T19:V19"/>
    <mergeCell ref="T20:V20"/>
    <mergeCell ref="T18:V18"/>
    <mergeCell ref="T21:V21"/>
    <mergeCell ref="T22:V22"/>
    <mergeCell ref="N20:O20"/>
    <mergeCell ref="P20:R20"/>
    <mergeCell ref="C3:H3"/>
    <mergeCell ref="P68:R68"/>
    <mergeCell ref="P22:R22"/>
    <mergeCell ref="T29:V29"/>
    <mergeCell ref="T30:V30"/>
    <mergeCell ref="T31:V31"/>
    <mergeCell ref="T32:V32"/>
    <mergeCell ref="T23:V23"/>
    <mergeCell ref="T24:V24"/>
    <mergeCell ref="P27:R27"/>
    <mergeCell ref="U62:V62"/>
    <mergeCell ref="P62:T62"/>
    <mergeCell ref="C43:D43"/>
    <mergeCell ref="P19:R19"/>
    <mergeCell ref="N22:O22"/>
    <mergeCell ref="F66:G66"/>
    <mergeCell ref="N38:O38"/>
    <mergeCell ref="C52:D52"/>
    <mergeCell ref="N41:O41"/>
    <mergeCell ref="N48:O48"/>
    <mergeCell ref="N39:O39"/>
    <mergeCell ref="L45:V45"/>
    <mergeCell ref="N43:O43"/>
    <mergeCell ref="P43:R43"/>
    <mergeCell ref="F11:H11"/>
    <mergeCell ref="I12:J12"/>
    <mergeCell ref="E29:I29"/>
    <mergeCell ref="N28:O28"/>
    <mergeCell ref="P33:R33"/>
    <mergeCell ref="I6:J6"/>
    <mergeCell ref="I8:J8"/>
    <mergeCell ref="N25:O25"/>
    <mergeCell ref="N21:O21"/>
    <mergeCell ref="F19:J19"/>
    <mergeCell ref="F21:G21"/>
    <mergeCell ref="C8:H8"/>
    <mergeCell ref="C12:E12"/>
    <mergeCell ref="C11:E11"/>
    <mergeCell ref="C7:H7"/>
    <mergeCell ref="C9:H9"/>
    <mergeCell ref="C29:D29"/>
    <mergeCell ref="B16:J16"/>
    <mergeCell ref="L18:R18"/>
    <mergeCell ref="F20:G20"/>
    <mergeCell ref="N26:O26"/>
    <mergeCell ref="P21:R21"/>
    <mergeCell ref="P32:R32"/>
    <mergeCell ref="C28:I28"/>
    <mergeCell ref="P28:R28"/>
    <mergeCell ref="T26:V26"/>
    <mergeCell ref="T25:V25"/>
    <mergeCell ref="P31:R31"/>
    <mergeCell ref="N32:O32"/>
    <mergeCell ref="N29:O29"/>
    <mergeCell ref="N23:O23"/>
    <mergeCell ref="N27:O27"/>
    <mergeCell ref="N24:O24"/>
    <mergeCell ref="P26:R26"/>
    <mergeCell ref="T27:V27"/>
    <mergeCell ref="P24:R24"/>
    <mergeCell ref="P23:R23"/>
    <mergeCell ref="P29:R29"/>
    <mergeCell ref="T28:V28"/>
    <mergeCell ref="P67:R67"/>
    <mergeCell ref="P63:T63"/>
    <mergeCell ref="U63:V63"/>
    <mergeCell ref="C13:V14"/>
    <mergeCell ref="B57:J61"/>
    <mergeCell ref="B56:J56"/>
    <mergeCell ref="N42:O42"/>
    <mergeCell ref="P42:R42"/>
    <mergeCell ref="P54:R54"/>
    <mergeCell ref="T49:V49"/>
    <mergeCell ref="H53:J53"/>
    <mergeCell ref="T53:V53"/>
    <mergeCell ref="I44:V44"/>
    <mergeCell ref="N47:O47"/>
    <mergeCell ref="N49:O49"/>
    <mergeCell ref="P49:R49"/>
    <mergeCell ref="N35:O35"/>
    <mergeCell ref="T33:V33"/>
    <mergeCell ref="T34:V34"/>
    <mergeCell ref="T35:V35"/>
    <mergeCell ref="T39:V39"/>
    <mergeCell ref="T40:V40"/>
    <mergeCell ref="N40:O40"/>
    <mergeCell ref="P25:R25"/>
  </mergeCells>
  <pageMargins left="0.39" right="0.37" top="0.26" bottom="0.24" header="0.26" footer="0.25"/>
  <pageSetup scale="65" orientation="portrait" r:id="rId1"/>
  <headerFooter>
    <oddFooter>&amp;L* COUNTY TRAVEL POLICY SECTION III.B.1.f&amp;RNote:  Yearly GSA Rates update in October</oddFooter>
  </headerFooter>
  <drawing r:id="rId2"/>
  <legacyDrawing r:id="rId3"/>
  <controls>
    <mc:AlternateContent xmlns:mc="http://schemas.openxmlformats.org/markup-compatibility/2006">
      <mc:Choice Requires="x14">
        <control shapeId="14934" r:id="rId4" name="CheckBox1">
          <controlPr defaultSize="0" autoLine="0" r:id="rId5">
            <anchor moveWithCells="1">
              <from>
                <xdr:col>6</xdr:col>
                <xdr:colOff>182880</xdr:colOff>
                <xdr:row>3</xdr:row>
                <xdr:rowOff>30480</xdr:rowOff>
              </from>
              <to>
                <xdr:col>7</xdr:col>
                <xdr:colOff>297180</xdr:colOff>
                <xdr:row>3</xdr:row>
                <xdr:rowOff>236220</xdr:rowOff>
              </to>
            </anchor>
          </controlPr>
        </control>
      </mc:Choice>
      <mc:Fallback>
        <control shapeId="14934" r:id="rId4" name="CheckBox1"/>
      </mc:Fallback>
    </mc:AlternateContent>
    <mc:AlternateContent xmlns:mc="http://schemas.openxmlformats.org/markup-compatibility/2006">
      <mc:Choice Requires="x14">
        <control shapeId="14935" r:id="rId6" name="CheckBox2">
          <controlPr autoLine="0" r:id="rId7">
            <anchor moveWithCells="1">
              <from>
                <xdr:col>7</xdr:col>
                <xdr:colOff>266700</xdr:colOff>
                <xdr:row>3</xdr:row>
                <xdr:rowOff>30480</xdr:rowOff>
              </from>
              <to>
                <xdr:col>8</xdr:col>
                <xdr:colOff>30480</xdr:colOff>
                <xdr:row>3</xdr:row>
                <xdr:rowOff>228600</xdr:rowOff>
              </to>
            </anchor>
          </controlPr>
        </control>
      </mc:Choice>
      <mc:Fallback>
        <control shapeId="14935" r:id="rId6" name="CheckBox2"/>
      </mc:Fallback>
    </mc:AlternateContent>
    <mc:AlternateContent xmlns:mc="http://schemas.openxmlformats.org/markup-compatibility/2006">
      <mc:Choice Requires="x14">
        <control shapeId="14514" r:id="rId8" name="Check Box 2226">
          <controlPr defaultSize="0" autoFill="0" autoLine="0" autoPict="0">
            <anchor moveWithCells="1">
              <from>
                <xdr:col>2</xdr:col>
                <xdr:colOff>68580</xdr:colOff>
                <xdr:row>19</xdr:row>
                <xdr:rowOff>38100</xdr:rowOff>
              </from>
              <to>
                <xdr:col>4</xdr:col>
                <xdr:colOff>388620</xdr:colOff>
                <xdr:row>20</xdr:row>
                <xdr:rowOff>30480</xdr:rowOff>
              </to>
            </anchor>
          </controlPr>
        </control>
      </mc:Choice>
    </mc:AlternateContent>
    <mc:AlternateContent xmlns:mc="http://schemas.openxmlformats.org/markup-compatibility/2006">
      <mc:Choice Requires="x14">
        <control shapeId="14579" r:id="rId9" name="Check Box 2291">
          <controlPr defaultSize="0" autoFill="0" autoLine="0" autoPict="0">
            <anchor moveWithCells="1">
              <from>
                <xdr:col>2</xdr:col>
                <xdr:colOff>426720</xdr:colOff>
                <xdr:row>17</xdr:row>
                <xdr:rowOff>30480</xdr:rowOff>
              </from>
              <to>
                <xdr:col>5</xdr:col>
                <xdr:colOff>381000</xdr:colOff>
                <xdr:row>17</xdr:row>
                <xdr:rowOff>213360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C60"/>
  <sheetViews>
    <sheetView showGridLines="0" topLeftCell="A32" zoomScaleNormal="100" workbookViewId="0">
      <selection activeCell="T17" sqref="T17"/>
    </sheetView>
  </sheetViews>
  <sheetFormatPr defaultColWidth="9.109375" defaultRowHeight="13.2" x14ac:dyDescent="0.25"/>
  <cols>
    <col min="1" max="1" width="1.6640625" style="38" customWidth="1"/>
    <col min="2" max="2" width="18.5546875" style="38" customWidth="1"/>
    <col min="3" max="16" width="6.88671875" style="38" customWidth="1"/>
    <col min="17" max="17" width="16.6640625" style="38" customWidth="1"/>
    <col min="18" max="18" width="1.109375" style="38" customWidth="1"/>
    <col min="19" max="16384" width="9.109375" style="38"/>
  </cols>
  <sheetData>
    <row r="1" spans="1:24" ht="18" customHeight="1" x14ac:dyDescent="0.3">
      <c r="A1" s="387" t="s">
        <v>28</v>
      </c>
      <c r="B1" s="387"/>
      <c r="C1" s="387"/>
      <c r="D1" s="387"/>
      <c r="E1" s="387"/>
      <c r="F1" s="387"/>
      <c r="G1" s="387"/>
      <c r="H1" s="387"/>
      <c r="I1" s="387"/>
      <c r="J1" s="387"/>
      <c r="K1" s="387"/>
      <c r="L1" s="387"/>
      <c r="M1" s="387"/>
      <c r="N1" s="387"/>
      <c r="O1" s="387"/>
      <c r="P1" s="387"/>
      <c r="Q1" s="387"/>
      <c r="R1" s="387"/>
      <c r="S1" s="499" t="s">
        <v>79</v>
      </c>
      <c r="T1" s="499"/>
      <c r="U1" s="499"/>
      <c r="V1" s="499"/>
      <c r="W1" s="499"/>
      <c r="X1" s="499"/>
    </row>
    <row r="2" spans="1:24" ht="6" customHeight="1" x14ac:dyDescent="0.25">
      <c r="A2" s="23"/>
      <c r="B2" s="167"/>
      <c r="C2" s="167"/>
      <c r="D2" s="167"/>
      <c r="E2" s="167"/>
      <c r="F2" s="167"/>
      <c r="G2" s="167"/>
      <c r="H2" s="167"/>
      <c r="I2" s="167"/>
      <c r="J2" s="167"/>
      <c r="K2" s="167"/>
      <c r="L2" s="167"/>
      <c r="M2" s="167"/>
      <c r="N2" s="167"/>
      <c r="O2" s="167"/>
      <c r="P2" s="167"/>
      <c r="Q2" s="167"/>
      <c r="R2" s="26"/>
      <c r="S2" s="499"/>
      <c r="T2" s="499"/>
      <c r="U2" s="499"/>
      <c r="V2" s="499"/>
      <c r="W2" s="499"/>
      <c r="X2" s="499"/>
    </row>
    <row r="3" spans="1:24" ht="27.75" customHeight="1" x14ac:dyDescent="0.3">
      <c r="A3" s="27"/>
      <c r="B3" s="501" t="s">
        <v>76</v>
      </c>
      <c r="C3" s="502"/>
      <c r="D3" s="502"/>
      <c r="E3" s="502"/>
      <c r="F3" s="502"/>
      <c r="G3" s="502"/>
      <c r="H3" s="502"/>
      <c r="I3" s="502"/>
      <c r="J3" s="502"/>
      <c r="K3" s="502"/>
      <c r="L3" s="502"/>
      <c r="M3" s="502"/>
      <c r="N3" s="502"/>
      <c r="O3" s="502"/>
      <c r="P3" s="502"/>
      <c r="Q3" s="503"/>
      <c r="R3" s="41"/>
      <c r="S3" s="499"/>
      <c r="T3" s="499"/>
      <c r="U3" s="499"/>
      <c r="V3" s="499"/>
      <c r="W3" s="499"/>
      <c r="X3" s="499"/>
    </row>
    <row r="4" spans="1:24" ht="6" customHeight="1" x14ac:dyDescent="0.3">
      <c r="A4" s="27"/>
      <c r="B4" s="168"/>
      <c r="C4" s="168"/>
      <c r="D4" s="169"/>
      <c r="E4" s="169"/>
      <c r="F4" s="169"/>
      <c r="G4" s="169"/>
      <c r="H4" s="169"/>
      <c r="I4" s="169"/>
      <c r="J4" s="169"/>
      <c r="K4" s="169"/>
      <c r="L4" s="170"/>
      <c r="M4" s="170"/>
      <c r="N4" s="170"/>
      <c r="O4" s="171" t="s">
        <v>5</v>
      </c>
      <c r="P4" s="171"/>
      <c r="Q4" s="172"/>
      <c r="R4" s="119"/>
      <c r="S4" s="499"/>
      <c r="T4" s="499"/>
      <c r="U4" s="499"/>
      <c r="V4" s="499"/>
      <c r="W4" s="499"/>
      <c r="X4" s="499"/>
    </row>
    <row r="5" spans="1:24" s="201" customFormat="1" ht="27.75" customHeight="1" x14ac:dyDescent="0.3">
      <c r="A5" s="72"/>
      <c r="B5" s="247">
        <f>'Travel Form'!C3</f>
        <v>0</v>
      </c>
      <c r="C5" s="173"/>
      <c r="D5" s="500" t="str">
        <f>'Travel Form'!C4</f>
        <v>Sam Smith</v>
      </c>
      <c r="E5" s="500"/>
      <c r="F5" s="500"/>
      <c r="G5" s="173"/>
      <c r="H5" s="500">
        <f>'Travel Form'!C9</f>
        <v>0</v>
      </c>
      <c r="I5" s="500"/>
      <c r="J5" s="500"/>
      <c r="K5" s="173"/>
      <c r="L5" s="493">
        <f>'Travel Form'!C11</f>
        <v>0</v>
      </c>
      <c r="M5" s="493"/>
      <c r="N5" s="493">
        <f>'Travel Form'!C12</f>
        <v>0</v>
      </c>
      <c r="O5" s="493"/>
      <c r="P5" s="173"/>
      <c r="Q5" s="247">
        <f>'Travel Form'!C7</f>
        <v>0</v>
      </c>
      <c r="R5" s="174"/>
      <c r="S5" s="196"/>
      <c r="T5" s="504" t="s">
        <v>83</v>
      </c>
      <c r="U5" s="504"/>
      <c r="V5" s="504"/>
      <c r="W5" s="504"/>
      <c r="X5" s="504"/>
    </row>
    <row r="6" spans="1:24" ht="6" customHeight="1" x14ac:dyDescent="0.3">
      <c r="A6" s="27"/>
      <c r="B6" s="168"/>
      <c r="C6" s="168"/>
      <c r="D6" s="169"/>
      <c r="E6" s="169"/>
      <c r="F6" s="169"/>
      <c r="G6" s="169"/>
      <c r="H6" s="169"/>
      <c r="I6" s="169"/>
      <c r="J6" s="169"/>
      <c r="K6" s="169"/>
      <c r="L6" s="170"/>
      <c r="M6" s="170"/>
      <c r="N6" s="170"/>
      <c r="O6" s="171" t="s">
        <v>5</v>
      </c>
      <c r="P6" s="171"/>
      <c r="Q6" s="172"/>
      <c r="R6" s="119"/>
      <c r="S6" s="196"/>
      <c r="T6" s="196"/>
      <c r="U6" s="196"/>
      <c r="V6" s="196"/>
      <c r="W6" s="196"/>
      <c r="X6" s="196"/>
    </row>
    <row r="7" spans="1:24" s="201" customFormat="1" ht="15.6" x14ac:dyDescent="0.3">
      <c r="A7" s="72"/>
      <c r="B7" s="175" t="s">
        <v>71</v>
      </c>
      <c r="C7" s="176"/>
      <c r="D7" s="176"/>
      <c r="E7" s="176"/>
      <c r="F7" s="176"/>
      <c r="G7" s="176"/>
      <c r="H7" s="176"/>
      <c r="I7" s="176"/>
      <c r="J7" s="176"/>
      <c r="K7" s="176"/>
      <c r="L7" s="176"/>
      <c r="M7" s="176"/>
      <c r="N7" s="176"/>
      <c r="O7" s="177"/>
      <c r="P7" s="177"/>
      <c r="Q7" s="178"/>
      <c r="R7" s="135"/>
      <c r="S7" s="196"/>
      <c r="T7" s="196"/>
      <c r="U7" s="196"/>
      <c r="V7" s="196"/>
      <c r="W7" s="196"/>
      <c r="X7" s="196"/>
    </row>
    <row r="8" spans="1:24" x14ac:dyDescent="0.25">
      <c r="A8" s="27"/>
      <c r="B8" s="179" t="s">
        <v>29</v>
      </c>
      <c r="C8" s="180"/>
      <c r="D8" s="181"/>
      <c r="E8" s="181"/>
      <c r="F8" s="181"/>
      <c r="G8" s="182"/>
      <c r="H8" s="183" t="s">
        <v>30</v>
      </c>
      <c r="I8" s="183"/>
      <c r="J8" s="184"/>
      <c r="K8" s="184"/>
      <c r="L8" s="183"/>
      <c r="M8" s="183"/>
      <c r="N8" s="185" t="s">
        <v>31</v>
      </c>
      <c r="O8" s="184"/>
      <c r="P8" s="184"/>
      <c r="Q8" s="186"/>
      <c r="R8" s="136"/>
      <c r="S8" s="196"/>
      <c r="T8" s="196"/>
      <c r="U8" s="196"/>
      <c r="V8" s="196"/>
      <c r="W8" s="196"/>
      <c r="X8" s="196"/>
    </row>
    <row r="9" spans="1:24" s="201" customFormat="1" ht="15" x14ac:dyDescent="0.25">
      <c r="A9" s="72"/>
      <c r="B9" s="490"/>
      <c r="C9" s="491"/>
      <c r="D9" s="491"/>
      <c r="E9" s="491"/>
      <c r="F9" s="491"/>
      <c r="G9" s="492"/>
      <c r="H9" s="486"/>
      <c r="I9" s="487"/>
      <c r="J9" s="487"/>
      <c r="K9" s="487"/>
      <c r="L9" s="487"/>
      <c r="M9" s="487"/>
      <c r="N9" s="490"/>
      <c r="O9" s="491"/>
      <c r="P9" s="491"/>
      <c r="Q9" s="492"/>
      <c r="R9" s="137"/>
      <c r="S9" s="196"/>
      <c r="T9" s="196"/>
      <c r="U9" s="196"/>
      <c r="V9" s="196"/>
      <c r="W9" s="196"/>
      <c r="X9" s="196"/>
    </row>
    <row r="10" spans="1:24" s="201" customFormat="1" ht="15" x14ac:dyDescent="0.25">
      <c r="A10" s="72"/>
      <c r="B10" s="490"/>
      <c r="C10" s="491"/>
      <c r="D10" s="491"/>
      <c r="E10" s="491"/>
      <c r="F10" s="491"/>
      <c r="G10" s="492"/>
      <c r="H10" s="486"/>
      <c r="I10" s="487"/>
      <c r="J10" s="487"/>
      <c r="K10" s="487"/>
      <c r="L10" s="487"/>
      <c r="M10" s="487"/>
      <c r="N10" s="490"/>
      <c r="O10" s="491"/>
      <c r="P10" s="491"/>
      <c r="Q10" s="492"/>
      <c r="R10" s="137"/>
      <c r="S10" s="5"/>
    </row>
    <row r="11" spans="1:24" s="201" customFormat="1" ht="15" x14ac:dyDescent="0.25">
      <c r="A11" s="72"/>
      <c r="B11" s="490"/>
      <c r="C11" s="491"/>
      <c r="D11" s="491"/>
      <c r="E11" s="491"/>
      <c r="F11" s="491"/>
      <c r="G11" s="492"/>
      <c r="H11" s="486"/>
      <c r="I11" s="487"/>
      <c r="J11" s="487"/>
      <c r="K11" s="487"/>
      <c r="L11" s="487"/>
      <c r="M11" s="487"/>
      <c r="N11" s="490"/>
      <c r="O11" s="491"/>
      <c r="P11" s="491"/>
      <c r="Q11" s="492"/>
      <c r="R11" s="137"/>
      <c r="S11" s="5"/>
    </row>
    <row r="12" spans="1:24" s="201" customFormat="1" ht="15" x14ac:dyDescent="0.25">
      <c r="A12" s="72"/>
      <c r="B12" s="490"/>
      <c r="C12" s="491"/>
      <c r="D12" s="491"/>
      <c r="E12" s="491"/>
      <c r="F12" s="491"/>
      <c r="G12" s="492"/>
      <c r="H12" s="486"/>
      <c r="I12" s="487"/>
      <c r="J12" s="487"/>
      <c r="K12" s="487"/>
      <c r="L12" s="487"/>
      <c r="M12" s="487"/>
      <c r="N12" s="490"/>
      <c r="O12" s="491"/>
      <c r="P12" s="491"/>
      <c r="Q12" s="492"/>
      <c r="R12" s="137"/>
      <c r="S12" s="5"/>
    </row>
    <row r="13" spans="1:24" s="201" customFormat="1" ht="15" x14ac:dyDescent="0.25">
      <c r="A13" s="72"/>
      <c r="B13" s="490"/>
      <c r="C13" s="491"/>
      <c r="D13" s="491"/>
      <c r="E13" s="491"/>
      <c r="F13" s="491"/>
      <c r="G13" s="492"/>
      <c r="H13" s="486"/>
      <c r="I13" s="487"/>
      <c r="J13" s="487"/>
      <c r="K13" s="487"/>
      <c r="L13" s="487"/>
      <c r="M13" s="487"/>
      <c r="N13" s="490"/>
      <c r="O13" s="491"/>
      <c r="P13" s="491"/>
      <c r="Q13" s="492"/>
      <c r="R13" s="137"/>
      <c r="S13" s="5"/>
    </row>
    <row r="14" spans="1:24" s="201" customFormat="1" ht="15" x14ac:dyDescent="0.25">
      <c r="A14" s="72"/>
      <c r="B14" s="490"/>
      <c r="C14" s="491"/>
      <c r="D14" s="491"/>
      <c r="E14" s="491"/>
      <c r="F14" s="491"/>
      <c r="G14" s="492"/>
      <c r="H14" s="486"/>
      <c r="I14" s="487"/>
      <c r="J14" s="487"/>
      <c r="K14" s="487"/>
      <c r="L14" s="487"/>
      <c r="M14" s="487"/>
      <c r="N14" s="490"/>
      <c r="O14" s="491"/>
      <c r="P14" s="491"/>
      <c r="Q14" s="492"/>
      <c r="R14" s="137"/>
      <c r="S14" s="5"/>
    </row>
    <row r="15" spans="1:24" s="201" customFormat="1" ht="15" x14ac:dyDescent="0.25">
      <c r="A15" s="72"/>
      <c r="B15" s="490"/>
      <c r="C15" s="491"/>
      <c r="D15" s="491"/>
      <c r="E15" s="491"/>
      <c r="F15" s="491"/>
      <c r="G15" s="492"/>
      <c r="H15" s="486"/>
      <c r="I15" s="487"/>
      <c r="J15" s="487"/>
      <c r="K15" s="487"/>
      <c r="L15" s="487"/>
      <c r="M15" s="487"/>
      <c r="N15" s="490"/>
      <c r="O15" s="491"/>
      <c r="P15" s="491"/>
      <c r="Q15" s="492"/>
      <c r="R15" s="137"/>
      <c r="S15" s="5"/>
    </row>
    <row r="16" spans="1:24" s="201" customFormat="1" ht="15.6" x14ac:dyDescent="0.3">
      <c r="A16" s="72"/>
      <c r="B16" s="68" t="s">
        <v>32</v>
      </c>
      <c r="C16" s="69"/>
      <c r="D16" s="69"/>
      <c r="E16" s="69"/>
      <c r="F16" s="69"/>
      <c r="G16" s="69"/>
      <c r="H16" s="69" t="s">
        <v>25</v>
      </c>
      <c r="I16" s="494">
        <v>0.65500000000000003</v>
      </c>
      <c r="J16" s="494"/>
      <c r="K16" s="69"/>
      <c r="L16" s="79" t="s">
        <v>33</v>
      </c>
      <c r="M16" s="69"/>
      <c r="N16" s="484">
        <f>SUM(N9:Q15)</f>
        <v>0</v>
      </c>
      <c r="O16" s="484"/>
      <c r="P16" s="484"/>
      <c r="Q16" s="235">
        <f>I16*N16</f>
        <v>0</v>
      </c>
      <c r="R16" s="137"/>
      <c r="S16" s="5"/>
    </row>
    <row r="17" spans="1:29" s="201" customFormat="1" ht="15" x14ac:dyDescent="0.25">
      <c r="A17" s="72"/>
      <c r="B17" s="68" t="s">
        <v>72</v>
      </c>
      <c r="C17" s="156"/>
      <c r="D17" s="156"/>
      <c r="E17" s="156"/>
      <c r="F17" s="156"/>
      <c r="G17" s="156"/>
      <c r="H17" s="156"/>
      <c r="I17" s="156"/>
      <c r="J17" s="156"/>
      <c r="K17" s="156"/>
      <c r="L17" s="156"/>
      <c r="M17" s="156"/>
      <c r="N17" s="156"/>
      <c r="O17" s="156"/>
      <c r="P17" s="156"/>
      <c r="Q17" s="8">
        <v>0</v>
      </c>
      <c r="R17" s="137"/>
      <c r="S17" s="5"/>
    </row>
    <row r="18" spans="1:29" s="201" customFormat="1" ht="15" x14ac:dyDescent="0.25">
      <c r="A18" s="72"/>
      <c r="B18" s="68" t="s">
        <v>72</v>
      </c>
      <c r="C18" s="156"/>
      <c r="D18" s="156"/>
      <c r="E18" s="156"/>
      <c r="F18" s="156"/>
      <c r="G18" s="156"/>
      <c r="H18" s="156"/>
      <c r="I18" s="156"/>
      <c r="J18" s="156"/>
      <c r="K18" s="156"/>
      <c r="L18" s="156"/>
      <c r="M18" s="156"/>
      <c r="N18" s="156"/>
      <c r="O18" s="156"/>
      <c r="P18" s="156"/>
      <c r="Q18" s="157">
        <v>0</v>
      </c>
      <c r="R18" s="92"/>
      <c r="S18" s="5"/>
    </row>
    <row r="19" spans="1:29" s="201" customFormat="1" ht="15" x14ac:dyDescent="0.25">
      <c r="A19" s="72"/>
      <c r="B19" s="68" t="s">
        <v>72</v>
      </c>
      <c r="C19" s="156"/>
      <c r="D19" s="156"/>
      <c r="E19" s="156"/>
      <c r="F19" s="156"/>
      <c r="G19" s="156"/>
      <c r="H19" s="156"/>
      <c r="I19" s="156"/>
      <c r="J19" s="156"/>
      <c r="K19" s="156"/>
      <c r="L19" s="156"/>
      <c r="M19" s="156"/>
      <c r="N19" s="156"/>
      <c r="O19" s="156"/>
      <c r="P19" s="156"/>
      <c r="Q19" s="157">
        <v>0</v>
      </c>
      <c r="R19" s="92"/>
      <c r="S19" s="5"/>
    </row>
    <row r="20" spans="1:29" s="201" customFormat="1" ht="15.6" x14ac:dyDescent="0.3">
      <c r="A20" s="72"/>
      <c r="B20" s="187" t="s">
        <v>52</v>
      </c>
      <c r="C20" s="188"/>
      <c r="D20" s="188"/>
      <c r="E20" s="188"/>
      <c r="F20" s="188"/>
      <c r="G20" s="188"/>
      <c r="H20" s="188"/>
      <c r="I20" s="188"/>
      <c r="J20" s="188"/>
      <c r="K20" s="188"/>
      <c r="L20" s="141"/>
      <c r="M20" s="141"/>
      <c r="N20" s="141"/>
      <c r="O20" s="141"/>
      <c r="P20" s="141"/>
      <c r="Q20" s="234">
        <f>SUM(Q16:Q19)</f>
        <v>0</v>
      </c>
      <c r="R20" s="139"/>
      <c r="S20" s="204"/>
    </row>
    <row r="21" spans="1:29" s="201" customFormat="1" ht="5.25" customHeight="1" x14ac:dyDescent="0.25">
      <c r="A21" s="72"/>
      <c r="B21" s="84"/>
      <c r="C21" s="84"/>
      <c r="D21" s="84"/>
      <c r="E21" s="84"/>
      <c r="F21" s="84"/>
      <c r="G21" s="84"/>
      <c r="H21" s="84"/>
      <c r="I21" s="84"/>
      <c r="J21" s="84"/>
      <c r="K21" s="84"/>
      <c r="L21" s="84"/>
      <c r="M21" s="84"/>
      <c r="N21" s="84"/>
      <c r="O21" s="84"/>
      <c r="P21" s="84"/>
      <c r="Q21" s="84"/>
      <c r="R21" s="87"/>
      <c r="S21" s="69"/>
    </row>
    <row r="22" spans="1:29" s="201" customFormat="1" ht="15.6" x14ac:dyDescent="0.3">
      <c r="A22" s="72"/>
      <c r="B22" s="94" t="s">
        <v>0</v>
      </c>
      <c r="C22" s="96"/>
      <c r="D22" s="96"/>
      <c r="E22" s="96"/>
      <c r="F22" s="96"/>
      <c r="G22" s="96"/>
      <c r="H22" s="96"/>
      <c r="I22" s="96"/>
      <c r="J22" s="96"/>
      <c r="K22" s="96"/>
      <c r="L22" s="97"/>
      <c r="M22" s="97"/>
      <c r="N22" s="97"/>
      <c r="O22" s="97" t="s">
        <v>5</v>
      </c>
      <c r="P22" s="97"/>
      <c r="Q22" s="98"/>
      <c r="R22" s="87"/>
      <c r="S22" s="69"/>
    </row>
    <row r="23" spans="1:29" s="201" customFormat="1" ht="15" x14ac:dyDescent="0.25">
      <c r="A23" s="72"/>
      <c r="B23" s="95" t="s">
        <v>93</v>
      </c>
      <c r="C23" s="476" t="s">
        <v>37</v>
      </c>
      <c r="D23" s="477"/>
      <c r="E23" s="478"/>
      <c r="F23" s="479"/>
      <c r="G23" s="480"/>
      <c r="H23" s="190" t="s">
        <v>35</v>
      </c>
      <c r="I23" s="189"/>
      <c r="J23" s="479"/>
      <c r="K23" s="480"/>
      <c r="L23" s="488" t="s">
        <v>36</v>
      </c>
      <c r="M23" s="489"/>
      <c r="N23" s="485"/>
      <c r="O23" s="485"/>
      <c r="P23" s="485"/>
      <c r="Q23" s="237">
        <f>N23+J23</f>
        <v>0</v>
      </c>
      <c r="R23" s="92"/>
      <c r="S23" s="5"/>
    </row>
    <row r="24" spans="1:29" s="201" customFormat="1" ht="15" x14ac:dyDescent="0.25">
      <c r="A24" s="72"/>
      <c r="B24" s="95" t="s">
        <v>93</v>
      </c>
      <c r="C24" s="476" t="s">
        <v>37</v>
      </c>
      <c r="D24" s="477"/>
      <c r="E24" s="478"/>
      <c r="F24" s="479"/>
      <c r="G24" s="480"/>
      <c r="H24" s="190" t="s">
        <v>35</v>
      </c>
      <c r="I24" s="189"/>
      <c r="J24" s="479"/>
      <c r="K24" s="480"/>
      <c r="L24" s="488" t="s">
        <v>36</v>
      </c>
      <c r="M24" s="489"/>
      <c r="N24" s="485"/>
      <c r="O24" s="485"/>
      <c r="P24" s="485"/>
      <c r="Q24" s="237">
        <f>N24+J24</f>
        <v>0</v>
      </c>
      <c r="R24" s="92"/>
      <c r="S24" s="5"/>
      <c r="T24" s="205"/>
      <c r="U24" s="205"/>
      <c r="V24" s="205"/>
      <c r="W24" s="205"/>
      <c r="X24" s="205"/>
      <c r="Y24" s="205"/>
      <c r="Z24" s="205"/>
      <c r="AA24" s="205"/>
      <c r="AB24" s="205"/>
      <c r="AC24" s="205"/>
    </row>
    <row r="25" spans="1:29" s="201" customFormat="1" ht="15" x14ac:dyDescent="0.25">
      <c r="A25" s="72"/>
      <c r="B25" s="95" t="s">
        <v>93</v>
      </c>
      <c r="C25" s="476" t="s">
        <v>37</v>
      </c>
      <c r="D25" s="477"/>
      <c r="E25" s="478"/>
      <c r="F25" s="479"/>
      <c r="G25" s="480"/>
      <c r="H25" s="190" t="s">
        <v>35</v>
      </c>
      <c r="I25" s="189"/>
      <c r="J25" s="479"/>
      <c r="K25" s="480"/>
      <c r="L25" s="488" t="s">
        <v>36</v>
      </c>
      <c r="M25" s="489"/>
      <c r="N25" s="485"/>
      <c r="O25" s="485"/>
      <c r="P25" s="485"/>
      <c r="Q25" s="237">
        <f>N25+J25</f>
        <v>0</v>
      </c>
      <c r="R25" s="92"/>
      <c r="S25" s="5"/>
      <c r="T25" s="205"/>
      <c r="U25" s="205"/>
      <c r="V25" s="205"/>
      <c r="W25" s="205"/>
      <c r="X25" s="205"/>
      <c r="Y25" s="205"/>
      <c r="Z25" s="205"/>
      <c r="AA25" s="205"/>
      <c r="AB25" s="205"/>
      <c r="AC25" s="205"/>
    </row>
    <row r="26" spans="1:29" s="201" customFormat="1" ht="15" x14ac:dyDescent="0.25">
      <c r="A26" s="72"/>
      <c r="B26" s="68" t="s">
        <v>72</v>
      </c>
      <c r="C26" s="156"/>
      <c r="D26" s="158"/>
      <c r="E26" s="158"/>
      <c r="F26" s="158"/>
      <c r="G26" s="158"/>
      <c r="H26" s="158"/>
      <c r="I26" s="156"/>
      <c r="J26" s="156"/>
      <c r="K26" s="156"/>
      <c r="L26" s="158"/>
      <c r="M26" s="159"/>
      <c r="N26" s="159"/>
      <c r="O26" s="159"/>
      <c r="P26" s="159"/>
      <c r="Q26" s="157">
        <v>0</v>
      </c>
      <c r="R26" s="92"/>
      <c r="S26" s="5"/>
      <c r="T26" s="205"/>
      <c r="U26" s="205"/>
      <c r="V26" s="205"/>
      <c r="W26" s="205"/>
      <c r="X26" s="205"/>
      <c r="Y26" s="205"/>
      <c r="Z26" s="205"/>
      <c r="AA26" s="205"/>
      <c r="AB26" s="205"/>
      <c r="AC26" s="205"/>
    </row>
    <row r="27" spans="1:29" s="201" customFormat="1" ht="15" x14ac:dyDescent="0.25">
      <c r="A27" s="72"/>
      <c r="B27" s="68" t="s">
        <v>72</v>
      </c>
      <c r="C27" s="156"/>
      <c r="D27" s="158"/>
      <c r="E27" s="158"/>
      <c r="F27" s="158"/>
      <c r="G27" s="158"/>
      <c r="H27" s="158"/>
      <c r="I27" s="156"/>
      <c r="J27" s="156"/>
      <c r="K27" s="156"/>
      <c r="L27" s="158"/>
      <c r="M27" s="159"/>
      <c r="N27" s="159"/>
      <c r="O27" s="159"/>
      <c r="P27" s="159"/>
      <c r="Q27" s="157">
        <v>0</v>
      </c>
      <c r="R27" s="92"/>
      <c r="S27" s="5"/>
      <c r="T27" s="205"/>
      <c r="U27" s="205"/>
      <c r="V27" s="205"/>
      <c r="W27" s="205"/>
      <c r="X27" s="205"/>
      <c r="Y27" s="205"/>
      <c r="Z27" s="205"/>
      <c r="AA27" s="205"/>
      <c r="AB27" s="205"/>
      <c r="AC27" s="205"/>
    </row>
    <row r="28" spans="1:29" s="201" customFormat="1" ht="15" x14ac:dyDescent="0.25">
      <c r="A28" s="72"/>
      <c r="B28" s="68" t="s">
        <v>72</v>
      </c>
      <c r="C28" s="156"/>
      <c r="D28" s="156"/>
      <c r="E28" s="156"/>
      <c r="F28" s="156"/>
      <c r="G28" s="156"/>
      <c r="H28" s="156"/>
      <c r="I28" s="158"/>
      <c r="J28" s="158"/>
      <c r="K28" s="156"/>
      <c r="L28" s="158"/>
      <c r="M28" s="159"/>
      <c r="N28" s="159"/>
      <c r="O28" s="159"/>
      <c r="P28" s="159"/>
      <c r="Q28" s="157">
        <v>0</v>
      </c>
      <c r="R28" s="92"/>
      <c r="S28" s="5"/>
      <c r="T28" s="205"/>
      <c r="U28" s="205"/>
      <c r="V28" s="205"/>
      <c r="W28" s="205"/>
      <c r="X28" s="205"/>
      <c r="Y28" s="205"/>
      <c r="Z28" s="205"/>
      <c r="AA28" s="205"/>
      <c r="AB28" s="205"/>
      <c r="AC28" s="205"/>
    </row>
    <row r="29" spans="1:29" s="201" customFormat="1" ht="15.6" x14ac:dyDescent="0.3">
      <c r="A29" s="72"/>
      <c r="B29" s="187" t="s">
        <v>51</v>
      </c>
      <c r="C29" s="188"/>
      <c r="D29" s="188"/>
      <c r="E29" s="188"/>
      <c r="F29" s="188"/>
      <c r="G29" s="188"/>
      <c r="H29" s="188"/>
      <c r="I29" s="188"/>
      <c r="J29" s="188"/>
      <c r="K29" s="188"/>
      <c r="L29" s="141"/>
      <c r="M29" s="141"/>
      <c r="N29" s="141"/>
      <c r="O29" s="141"/>
      <c r="P29" s="141"/>
      <c r="Q29" s="236">
        <f>SUM(Q23:Q28)</f>
        <v>0</v>
      </c>
      <c r="R29" s="93"/>
      <c r="S29" s="204"/>
    </row>
    <row r="30" spans="1:29" s="201" customFormat="1" ht="6" customHeight="1" x14ac:dyDescent="0.3">
      <c r="A30" s="72"/>
      <c r="B30" s="88"/>
      <c r="C30" s="88"/>
      <c r="D30" s="88"/>
      <c r="E30" s="88"/>
      <c r="F30" s="88"/>
      <c r="G30" s="88"/>
      <c r="H30" s="88"/>
      <c r="I30" s="88"/>
      <c r="J30" s="88"/>
      <c r="K30" s="88"/>
      <c r="L30" s="84"/>
      <c r="M30" s="84"/>
      <c r="N30" s="84"/>
      <c r="O30" s="84"/>
      <c r="P30" s="84"/>
      <c r="Q30" s="89"/>
      <c r="R30" s="91"/>
      <c r="S30" s="206"/>
    </row>
    <row r="31" spans="1:29" s="201" customFormat="1" ht="18.75" customHeight="1" thickBot="1" x14ac:dyDescent="0.35">
      <c r="A31" s="72"/>
      <c r="B31" s="481" t="s">
        <v>45</v>
      </c>
      <c r="C31" s="482"/>
      <c r="D31" s="482"/>
      <c r="E31" s="482"/>
      <c r="F31" s="482"/>
      <c r="G31" s="482"/>
      <c r="H31" s="482"/>
      <c r="I31" s="482"/>
      <c r="J31" s="482"/>
      <c r="K31" s="482"/>
      <c r="L31" s="482"/>
      <c r="M31" s="482"/>
      <c r="N31" s="482"/>
      <c r="O31" s="482"/>
      <c r="P31" s="482"/>
      <c r="Q31" s="483"/>
      <c r="R31" s="92"/>
      <c r="S31" s="4"/>
    </row>
    <row r="32" spans="1:29" s="201" customFormat="1" ht="18.75" customHeight="1" x14ac:dyDescent="0.3">
      <c r="A32" s="72"/>
      <c r="B32" s="112" t="s">
        <v>19</v>
      </c>
      <c r="C32" s="472"/>
      <c r="D32" s="473"/>
      <c r="E32" s="472"/>
      <c r="F32" s="473"/>
      <c r="G32" s="472"/>
      <c r="H32" s="473"/>
      <c r="I32" s="472"/>
      <c r="J32" s="473"/>
      <c r="K32" s="472"/>
      <c r="L32" s="473"/>
      <c r="M32" s="472"/>
      <c r="N32" s="473"/>
      <c r="O32" s="472"/>
      <c r="P32" s="473"/>
      <c r="Q32" s="103"/>
      <c r="R32" s="92"/>
      <c r="S32" s="4"/>
    </row>
    <row r="33" spans="1:19" s="201" customFormat="1" ht="18.75" customHeight="1" x14ac:dyDescent="0.25">
      <c r="A33" s="72"/>
      <c r="B33" s="191" t="s">
        <v>44</v>
      </c>
      <c r="C33" s="192" t="s">
        <v>40</v>
      </c>
      <c r="D33" s="193" t="s">
        <v>41</v>
      </c>
      <c r="E33" s="192" t="s">
        <v>40</v>
      </c>
      <c r="F33" s="193" t="s">
        <v>41</v>
      </c>
      <c r="G33" s="192" t="s">
        <v>40</v>
      </c>
      <c r="H33" s="193" t="s">
        <v>41</v>
      </c>
      <c r="I33" s="192" t="s">
        <v>40</v>
      </c>
      <c r="J33" s="193" t="s">
        <v>41</v>
      </c>
      <c r="K33" s="192" t="s">
        <v>40</v>
      </c>
      <c r="L33" s="193" t="s">
        <v>41</v>
      </c>
      <c r="M33" s="192" t="s">
        <v>40</v>
      </c>
      <c r="N33" s="193" t="s">
        <v>41</v>
      </c>
      <c r="O33" s="192" t="s">
        <v>40</v>
      </c>
      <c r="P33" s="193" t="s">
        <v>41</v>
      </c>
      <c r="Q33" s="103"/>
      <c r="R33" s="92"/>
      <c r="S33" s="4"/>
    </row>
    <row r="34" spans="1:19" s="201" customFormat="1" ht="15" x14ac:dyDescent="0.25">
      <c r="A34" s="72"/>
      <c r="B34" s="68" t="s">
        <v>2</v>
      </c>
      <c r="C34" s="160"/>
      <c r="D34" s="161"/>
      <c r="E34" s="160"/>
      <c r="F34" s="161"/>
      <c r="G34" s="160"/>
      <c r="H34" s="161"/>
      <c r="I34" s="160"/>
      <c r="J34" s="161"/>
      <c r="K34" s="160"/>
      <c r="L34" s="161"/>
      <c r="M34" s="160"/>
      <c r="N34" s="161"/>
      <c r="O34" s="160"/>
      <c r="P34" s="161"/>
      <c r="Q34" s="237">
        <f>SUM(C34:P34)</f>
        <v>0</v>
      </c>
      <c r="R34" s="92"/>
      <c r="S34" s="5"/>
    </row>
    <row r="35" spans="1:19" s="201" customFormat="1" ht="15" x14ac:dyDescent="0.25">
      <c r="A35" s="72"/>
      <c r="B35" s="68" t="s">
        <v>3</v>
      </c>
      <c r="C35" s="160"/>
      <c r="D35" s="161"/>
      <c r="E35" s="160"/>
      <c r="F35" s="161"/>
      <c r="G35" s="160"/>
      <c r="H35" s="161"/>
      <c r="I35" s="160"/>
      <c r="J35" s="161"/>
      <c r="K35" s="160"/>
      <c r="L35" s="161"/>
      <c r="M35" s="160"/>
      <c r="N35" s="161"/>
      <c r="O35" s="160"/>
      <c r="P35" s="161"/>
      <c r="Q35" s="237">
        <f>SUM(C35:P35)</f>
        <v>0</v>
      </c>
      <c r="R35" s="92"/>
      <c r="S35" s="5"/>
    </row>
    <row r="36" spans="1:19" s="201" customFormat="1" ht="15" x14ac:dyDescent="0.25">
      <c r="A36" s="72"/>
      <c r="B36" s="68" t="s">
        <v>4</v>
      </c>
      <c r="C36" s="160"/>
      <c r="D36" s="161"/>
      <c r="E36" s="160"/>
      <c r="F36" s="161"/>
      <c r="G36" s="160"/>
      <c r="H36" s="161"/>
      <c r="I36" s="160"/>
      <c r="J36" s="161"/>
      <c r="K36" s="160"/>
      <c r="L36" s="161"/>
      <c r="M36" s="160"/>
      <c r="N36" s="161"/>
      <c r="O36" s="160"/>
      <c r="P36" s="161"/>
      <c r="Q36" s="237">
        <f>SUM(C36:P36)</f>
        <v>0</v>
      </c>
      <c r="R36" s="92"/>
      <c r="S36" s="5"/>
    </row>
    <row r="37" spans="1:19" s="201" customFormat="1" ht="15.6" thickBot="1" x14ac:dyDescent="0.3">
      <c r="A37" s="72"/>
      <c r="B37" s="68" t="s">
        <v>157</v>
      </c>
      <c r="C37" s="160"/>
      <c r="D37" s="161"/>
      <c r="E37" s="160"/>
      <c r="F37" s="161"/>
      <c r="G37" s="160"/>
      <c r="H37" s="161"/>
      <c r="I37" s="160"/>
      <c r="J37" s="161"/>
      <c r="K37" s="160"/>
      <c r="L37" s="161"/>
      <c r="M37" s="160"/>
      <c r="N37" s="161"/>
      <c r="O37" s="160"/>
      <c r="P37" s="161"/>
      <c r="Q37" s="237">
        <f>SUM(C37:P37)</f>
        <v>0</v>
      </c>
      <c r="R37" s="92"/>
      <c r="S37" s="5"/>
    </row>
    <row r="38" spans="1:19" s="201" customFormat="1" ht="18.75" customHeight="1" x14ac:dyDescent="0.3">
      <c r="A38" s="72"/>
      <c r="B38" s="207" t="s">
        <v>19</v>
      </c>
      <c r="C38" s="472"/>
      <c r="D38" s="473"/>
      <c r="E38" s="472"/>
      <c r="F38" s="473"/>
      <c r="G38" s="472"/>
      <c r="H38" s="473"/>
      <c r="I38" s="472"/>
      <c r="J38" s="473"/>
      <c r="K38" s="472"/>
      <c r="L38" s="473"/>
      <c r="M38" s="472"/>
      <c r="N38" s="473"/>
      <c r="O38" s="472"/>
      <c r="P38" s="473"/>
      <c r="Q38" s="103"/>
      <c r="R38" s="92"/>
      <c r="S38" s="4"/>
    </row>
    <row r="39" spans="1:19" s="201" customFormat="1" ht="15" x14ac:dyDescent="0.25">
      <c r="A39" s="72"/>
      <c r="B39" s="68" t="s">
        <v>2</v>
      </c>
      <c r="C39" s="160"/>
      <c r="D39" s="161"/>
      <c r="E39" s="160"/>
      <c r="F39" s="161"/>
      <c r="G39" s="160"/>
      <c r="H39" s="161"/>
      <c r="I39" s="160"/>
      <c r="J39" s="161"/>
      <c r="K39" s="160"/>
      <c r="L39" s="161"/>
      <c r="M39" s="160"/>
      <c r="N39" s="161"/>
      <c r="O39" s="160"/>
      <c r="P39" s="161"/>
      <c r="Q39" s="237">
        <f>SUM(C39:P39)</f>
        <v>0</v>
      </c>
      <c r="R39" s="92"/>
      <c r="S39" s="5"/>
    </row>
    <row r="40" spans="1:19" s="201" customFormat="1" ht="15" x14ac:dyDescent="0.25">
      <c r="A40" s="72"/>
      <c r="B40" s="68" t="s">
        <v>3</v>
      </c>
      <c r="C40" s="160"/>
      <c r="D40" s="161"/>
      <c r="E40" s="160"/>
      <c r="F40" s="161"/>
      <c r="G40" s="160"/>
      <c r="H40" s="161"/>
      <c r="I40" s="160"/>
      <c r="J40" s="161"/>
      <c r="K40" s="160"/>
      <c r="L40" s="161"/>
      <c r="M40" s="160"/>
      <c r="N40" s="161"/>
      <c r="O40" s="160"/>
      <c r="P40" s="161"/>
      <c r="Q40" s="237">
        <f>SUM(C40:P40)</f>
        <v>0</v>
      </c>
      <c r="R40" s="92"/>
      <c r="S40" s="5"/>
    </row>
    <row r="41" spans="1:19" s="201" customFormat="1" ht="15" x14ac:dyDescent="0.25">
      <c r="A41" s="72"/>
      <c r="B41" s="68" t="s">
        <v>4</v>
      </c>
      <c r="C41" s="160"/>
      <c r="D41" s="161"/>
      <c r="E41" s="160"/>
      <c r="F41" s="161"/>
      <c r="G41" s="160"/>
      <c r="H41" s="161"/>
      <c r="I41" s="160"/>
      <c r="J41" s="161"/>
      <c r="K41" s="160"/>
      <c r="L41" s="161"/>
      <c r="M41" s="160"/>
      <c r="N41" s="161"/>
      <c r="O41" s="160"/>
      <c r="P41" s="161"/>
      <c r="Q41" s="237">
        <f>SUM(C41:P41)</f>
        <v>0</v>
      </c>
      <c r="R41" s="92"/>
      <c r="S41" s="5"/>
    </row>
    <row r="42" spans="1:19" s="201" customFormat="1" ht="15" x14ac:dyDescent="0.25">
      <c r="A42" s="72"/>
      <c r="B42" s="68" t="s">
        <v>157</v>
      </c>
      <c r="C42" s="160"/>
      <c r="D42" s="161"/>
      <c r="E42" s="160"/>
      <c r="F42" s="161"/>
      <c r="G42" s="160"/>
      <c r="H42" s="161"/>
      <c r="I42" s="160"/>
      <c r="J42" s="161"/>
      <c r="K42" s="160"/>
      <c r="L42" s="161"/>
      <c r="M42" s="160"/>
      <c r="N42" s="161"/>
      <c r="O42" s="160"/>
      <c r="P42" s="161"/>
      <c r="Q42" s="237">
        <f>SUM(C42:P42)</f>
        <v>0</v>
      </c>
      <c r="R42" s="92"/>
      <c r="S42" s="5"/>
    </row>
    <row r="43" spans="1:19" s="201" customFormat="1" ht="16.2" thickBot="1" x14ac:dyDescent="0.35">
      <c r="A43" s="72"/>
      <c r="B43" s="141" t="s">
        <v>42</v>
      </c>
      <c r="C43" s="141"/>
      <c r="D43" s="468">
        <f>SUM(D34+D35+D36+F34+F35+F36+H34+H35+H36+J34+J35+J36+L34+L35+L36+N34+N35+N36+P34+P36+P35+D39+D40+D42+F39+F40+F42+H39+H40+H42+J39+J40+J42+L39+L40+L42+N39+N40+N42+P39+P42+P40+D37+F37+H37+J37+L37+N37+P37+D41+F41+H41+J41+L41+N41+P41)</f>
        <v>0</v>
      </c>
      <c r="E43" s="474"/>
      <c r="F43" s="475"/>
      <c r="G43" s="141" t="s">
        <v>53</v>
      </c>
      <c r="H43" s="141"/>
      <c r="I43" s="141"/>
      <c r="J43" s="141"/>
      <c r="K43" s="468">
        <f>SUM(C34+C35+C36+E34+E35+E36+G34+G35+G36+I34+I35+I36+K34+K35+K36+M34+M35+M36+O34+O35+O36+C39+C40+C42+E39+E40+E42+G39+G40+G42+I39+I40+I42+K39+K40+K42+M39+M40+M42+O39+O40+O42+C37+E37+G37+I37+K37+M37+O37+C41+E41+G41+I41+K41+M41+O41)</f>
        <v>0</v>
      </c>
      <c r="L43" s="469"/>
      <c r="M43" s="470"/>
      <c r="N43" s="471" t="s">
        <v>54</v>
      </c>
      <c r="O43" s="343"/>
      <c r="P43" s="343"/>
      <c r="Q43" s="236">
        <f>SUM(Q34:Q42)</f>
        <v>0</v>
      </c>
      <c r="R43" s="93"/>
      <c r="S43" s="208"/>
    </row>
    <row r="44" spans="1:19" s="201" customFormat="1" ht="6" customHeight="1" x14ac:dyDescent="0.25">
      <c r="A44" s="72"/>
      <c r="B44" s="84"/>
      <c r="C44" s="84"/>
      <c r="D44" s="84"/>
      <c r="E44" s="84"/>
      <c r="F44" s="84"/>
      <c r="G44" s="84"/>
      <c r="H44" s="84"/>
      <c r="I44" s="84"/>
      <c r="J44" s="84"/>
      <c r="K44" s="84"/>
      <c r="L44" s="84"/>
      <c r="M44" s="84"/>
      <c r="N44" s="84"/>
      <c r="O44" s="84"/>
      <c r="P44" s="84"/>
      <c r="Q44" s="89"/>
      <c r="R44" s="87"/>
      <c r="S44" s="69"/>
    </row>
    <row r="45" spans="1:19" s="201" customFormat="1" ht="15.6" x14ac:dyDescent="0.3">
      <c r="A45" s="72"/>
      <c r="B45" s="94" t="s">
        <v>12</v>
      </c>
      <c r="C45" s="96"/>
      <c r="D45" s="97"/>
      <c r="E45" s="97"/>
      <c r="F45" s="97"/>
      <c r="G45" s="97"/>
      <c r="H45" s="97"/>
      <c r="I45" s="97"/>
      <c r="J45" s="97"/>
      <c r="K45" s="97"/>
      <c r="L45" s="97"/>
      <c r="M45" s="97"/>
      <c r="N45" s="97"/>
      <c r="O45" s="97"/>
      <c r="P45" s="97"/>
      <c r="Q45" s="98"/>
      <c r="R45" s="92"/>
      <c r="S45" s="4"/>
    </row>
    <row r="46" spans="1:19" s="201" customFormat="1" ht="15" x14ac:dyDescent="0.25">
      <c r="A46" s="72"/>
      <c r="B46" s="68" t="s">
        <v>72</v>
      </c>
      <c r="C46" s="156"/>
      <c r="D46" s="156"/>
      <c r="E46" s="156"/>
      <c r="F46" s="156"/>
      <c r="G46" s="156"/>
      <c r="H46" s="156"/>
      <c r="I46" s="156"/>
      <c r="J46" s="156"/>
      <c r="K46" s="156"/>
      <c r="L46" s="156"/>
      <c r="M46" s="156"/>
      <c r="N46" s="156"/>
      <c r="O46" s="156"/>
      <c r="P46" s="156"/>
      <c r="Q46" s="157">
        <v>0</v>
      </c>
      <c r="R46" s="92"/>
      <c r="S46" s="5"/>
    </row>
    <row r="47" spans="1:19" s="201" customFormat="1" ht="15" x14ac:dyDescent="0.25">
      <c r="A47" s="72"/>
      <c r="B47" s="68" t="s">
        <v>72</v>
      </c>
      <c r="C47" s="156"/>
      <c r="D47" s="156"/>
      <c r="E47" s="156"/>
      <c r="F47" s="156"/>
      <c r="G47" s="156"/>
      <c r="H47" s="156"/>
      <c r="I47" s="156"/>
      <c r="J47" s="156"/>
      <c r="K47" s="156"/>
      <c r="L47" s="156"/>
      <c r="M47" s="156"/>
      <c r="N47" s="156"/>
      <c r="O47" s="156"/>
      <c r="P47" s="156"/>
      <c r="Q47" s="164">
        <v>0</v>
      </c>
      <c r="R47" s="108"/>
      <c r="S47" s="5"/>
    </row>
    <row r="48" spans="1:19" s="201" customFormat="1" ht="15" x14ac:dyDescent="0.25">
      <c r="A48" s="72"/>
      <c r="B48" s="68" t="s">
        <v>72</v>
      </c>
      <c r="C48" s="156"/>
      <c r="D48" s="156"/>
      <c r="E48" s="156"/>
      <c r="F48" s="156"/>
      <c r="G48" s="156"/>
      <c r="H48" s="156"/>
      <c r="I48" s="156"/>
      <c r="J48" s="156"/>
      <c r="K48" s="156"/>
      <c r="L48" s="165"/>
      <c r="M48" s="165"/>
      <c r="N48" s="165"/>
      <c r="O48" s="156"/>
      <c r="P48" s="156"/>
      <c r="Q48" s="164">
        <v>0</v>
      </c>
      <c r="R48" s="108"/>
      <c r="S48" s="5"/>
    </row>
    <row r="49" spans="1:20" s="201" customFormat="1" ht="15.6" thickBot="1" x14ac:dyDescent="0.3">
      <c r="A49" s="72"/>
      <c r="B49" s="68" t="s">
        <v>72</v>
      </c>
      <c r="C49" s="156"/>
      <c r="D49" s="156"/>
      <c r="E49" s="156"/>
      <c r="F49" s="156"/>
      <c r="G49" s="156"/>
      <c r="H49" s="156"/>
      <c r="I49" s="156"/>
      <c r="J49" s="156"/>
      <c r="K49" s="156"/>
      <c r="L49" s="156"/>
      <c r="M49" s="156"/>
      <c r="N49" s="156"/>
      <c r="O49" s="156"/>
      <c r="P49" s="156"/>
      <c r="Q49" s="166">
        <v>0</v>
      </c>
      <c r="R49" s="92"/>
      <c r="S49" s="5"/>
    </row>
    <row r="50" spans="1:20" s="201" customFormat="1" ht="16.2" thickTop="1" x14ac:dyDescent="0.3">
      <c r="A50" s="72"/>
      <c r="B50" s="187" t="s">
        <v>17</v>
      </c>
      <c r="C50" s="188"/>
      <c r="D50" s="141"/>
      <c r="E50" s="141"/>
      <c r="F50" s="141"/>
      <c r="G50" s="141"/>
      <c r="H50" s="141"/>
      <c r="I50" s="141"/>
      <c r="J50" s="141"/>
      <c r="K50" s="141"/>
      <c r="L50" s="194"/>
      <c r="M50" s="194"/>
      <c r="N50" s="194"/>
      <c r="O50" s="141"/>
      <c r="P50" s="141"/>
      <c r="Q50" s="236">
        <f>SUM(Q46:Q49)</f>
        <v>0</v>
      </c>
      <c r="R50" s="93"/>
      <c r="S50" s="208"/>
    </row>
    <row r="51" spans="1:20" s="201" customFormat="1" ht="6" customHeight="1" x14ac:dyDescent="0.25">
      <c r="A51" s="72"/>
      <c r="B51" s="84"/>
      <c r="C51" s="84"/>
      <c r="D51" s="84"/>
      <c r="E51" s="84"/>
      <c r="F51" s="84"/>
      <c r="G51" s="84"/>
      <c r="H51" s="84"/>
      <c r="I51" s="84"/>
      <c r="J51" s="84"/>
      <c r="K51" s="84"/>
      <c r="L51" s="84"/>
      <c r="M51" s="84"/>
      <c r="N51" s="84"/>
      <c r="O51" s="84"/>
      <c r="P51" s="84"/>
      <c r="Q51" s="84"/>
      <c r="R51" s="87"/>
      <c r="S51" s="69"/>
    </row>
    <row r="52" spans="1:20" ht="18" customHeight="1" x14ac:dyDescent="0.25">
      <c r="A52" s="73"/>
      <c r="B52" s="197" t="s">
        <v>43</v>
      </c>
      <c r="C52" s="198"/>
      <c r="D52" s="198"/>
      <c r="E52" s="198"/>
      <c r="F52" s="198"/>
      <c r="G52" s="198"/>
      <c r="H52" s="198"/>
      <c r="I52" s="198"/>
      <c r="J52" s="198"/>
      <c r="K52" s="198"/>
      <c r="L52" s="198"/>
      <c r="M52" s="198"/>
      <c r="N52" s="198"/>
      <c r="O52" s="198"/>
      <c r="P52" s="198"/>
      <c r="Q52" s="198"/>
      <c r="R52" s="37"/>
      <c r="S52" s="209"/>
      <c r="T52" s="209"/>
    </row>
    <row r="53" spans="1:20" ht="6" customHeight="1" x14ac:dyDescent="0.25">
      <c r="A53" s="73"/>
      <c r="B53" s="495"/>
      <c r="C53" s="496"/>
      <c r="D53" s="496"/>
      <c r="E53" s="496"/>
      <c r="F53" s="496"/>
      <c r="G53" s="496"/>
      <c r="H53" s="496"/>
      <c r="I53" s="496"/>
      <c r="J53" s="496"/>
      <c r="K53" s="496"/>
      <c r="L53" s="496"/>
      <c r="M53" s="496"/>
      <c r="N53" s="496"/>
      <c r="O53" s="496"/>
      <c r="P53" s="496"/>
      <c r="Q53" s="496"/>
      <c r="R53" s="37"/>
      <c r="S53" s="209"/>
      <c r="T53" s="209"/>
    </row>
    <row r="54" spans="1:20" ht="12.75" customHeight="1" x14ac:dyDescent="0.25">
      <c r="A54" s="73"/>
      <c r="B54" s="495"/>
      <c r="C54" s="496"/>
      <c r="D54" s="496"/>
      <c r="E54" s="496"/>
      <c r="F54" s="496"/>
      <c r="G54" s="496"/>
      <c r="H54" s="496"/>
      <c r="I54" s="496"/>
      <c r="J54" s="496"/>
      <c r="K54" s="496"/>
      <c r="L54" s="496"/>
      <c r="M54" s="496"/>
      <c r="N54" s="496"/>
      <c r="O54" s="496"/>
      <c r="P54" s="496"/>
      <c r="Q54" s="496"/>
      <c r="R54" s="37"/>
    </row>
    <row r="55" spans="1:20" ht="12.75" customHeight="1" x14ac:dyDescent="0.25">
      <c r="A55" s="73"/>
      <c r="B55" s="495"/>
      <c r="C55" s="496"/>
      <c r="D55" s="496"/>
      <c r="E55" s="496"/>
      <c r="F55" s="496"/>
      <c r="G55" s="496"/>
      <c r="H55" s="496"/>
      <c r="I55" s="496"/>
      <c r="J55" s="496"/>
      <c r="K55" s="496"/>
      <c r="L55" s="496"/>
      <c r="M55" s="496"/>
      <c r="N55" s="496"/>
      <c r="O55" s="496"/>
      <c r="P55" s="496"/>
      <c r="Q55" s="496"/>
      <c r="R55" s="37"/>
    </row>
    <row r="56" spans="1:20" ht="12.75" customHeight="1" x14ac:dyDescent="0.25">
      <c r="A56" s="73"/>
      <c r="B56" s="495"/>
      <c r="C56" s="496"/>
      <c r="D56" s="496"/>
      <c r="E56" s="496"/>
      <c r="F56" s="496"/>
      <c r="G56" s="496"/>
      <c r="H56" s="496"/>
      <c r="I56" s="496"/>
      <c r="J56" s="496"/>
      <c r="K56" s="496"/>
      <c r="L56" s="496"/>
      <c r="M56" s="496"/>
      <c r="N56" s="496"/>
      <c r="O56" s="496"/>
      <c r="P56" s="496"/>
      <c r="Q56" s="496"/>
      <c r="R56" s="37"/>
      <c r="S56" s="209"/>
    </row>
    <row r="57" spans="1:20" ht="12.75" customHeight="1" x14ac:dyDescent="0.25">
      <c r="A57" s="73"/>
      <c r="B57" s="495"/>
      <c r="C57" s="496"/>
      <c r="D57" s="496"/>
      <c r="E57" s="496"/>
      <c r="F57" s="496"/>
      <c r="G57" s="496"/>
      <c r="H57" s="496"/>
      <c r="I57" s="496"/>
      <c r="J57" s="496"/>
      <c r="K57" s="496"/>
      <c r="L57" s="496"/>
      <c r="M57" s="496"/>
      <c r="N57" s="496"/>
      <c r="O57" s="496"/>
      <c r="P57" s="496"/>
      <c r="Q57" s="496"/>
      <c r="R57" s="37"/>
      <c r="S57" s="209"/>
    </row>
    <row r="58" spans="1:20" ht="12.75" customHeight="1" x14ac:dyDescent="0.25">
      <c r="A58" s="73"/>
      <c r="B58" s="495"/>
      <c r="C58" s="496"/>
      <c r="D58" s="496"/>
      <c r="E58" s="496"/>
      <c r="F58" s="496"/>
      <c r="G58" s="496"/>
      <c r="H58" s="496"/>
      <c r="I58" s="496"/>
      <c r="J58" s="496"/>
      <c r="K58" s="496"/>
      <c r="L58" s="496"/>
      <c r="M58" s="496"/>
      <c r="N58" s="496"/>
      <c r="O58" s="496"/>
      <c r="P58" s="496"/>
      <c r="Q58" s="496"/>
      <c r="R58" s="37"/>
      <c r="S58" s="209"/>
    </row>
    <row r="59" spans="1:20" ht="24" customHeight="1" x14ac:dyDescent="0.25">
      <c r="A59" s="73"/>
      <c r="B59" s="497"/>
      <c r="C59" s="498"/>
      <c r="D59" s="498"/>
      <c r="E59" s="498"/>
      <c r="F59" s="498"/>
      <c r="G59" s="498"/>
      <c r="H59" s="498"/>
      <c r="I59" s="498"/>
      <c r="J59" s="498"/>
      <c r="K59" s="498"/>
      <c r="L59" s="498"/>
      <c r="M59" s="498"/>
      <c r="N59" s="498"/>
      <c r="O59" s="498"/>
      <c r="P59" s="498"/>
      <c r="Q59" s="498"/>
      <c r="R59" s="37"/>
      <c r="S59" s="209"/>
    </row>
    <row r="60" spans="1:20" ht="6" customHeight="1" x14ac:dyDescent="0.25">
      <c r="A60" s="74"/>
      <c r="B60" s="121"/>
      <c r="C60" s="121"/>
      <c r="D60" s="121"/>
      <c r="E60" s="121"/>
      <c r="F60" s="121"/>
      <c r="G60" s="121"/>
      <c r="H60" s="121"/>
      <c r="I60" s="121"/>
      <c r="J60" s="121"/>
      <c r="K60" s="121"/>
      <c r="L60" s="121"/>
      <c r="M60" s="121"/>
      <c r="N60" s="121"/>
      <c r="O60" s="121"/>
      <c r="P60" s="121"/>
      <c r="Q60" s="121"/>
      <c r="R60" s="118"/>
    </row>
  </sheetData>
  <mergeCells count="65">
    <mergeCell ref="B53:Q59"/>
    <mergeCell ref="S1:X4"/>
    <mergeCell ref="D5:F5"/>
    <mergeCell ref="H5:J5"/>
    <mergeCell ref="B9:G9"/>
    <mergeCell ref="B10:G10"/>
    <mergeCell ref="N10:Q10"/>
    <mergeCell ref="H9:M9"/>
    <mergeCell ref="H10:M10"/>
    <mergeCell ref="H11:M11"/>
    <mergeCell ref="B3:Q3"/>
    <mergeCell ref="L5:M5"/>
    <mergeCell ref="T5:X5"/>
    <mergeCell ref="N12:Q12"/>
    <mergeCell ref="N13:Q13"/>
    <mergeCell ref="H12:M12"/>
    <mergeCell ref="M32:N32"/>
    <mergeCell ref="H13:M13"/>
    <mergeCell ref="J23:K23"/>
    <mergeCell ref="H14:M14"/>
    <mergeCell ref="L23:M23"/>
    <mergeCell ref="L24:M24"/>
    <mergeCell ref="A1:R1"/>
    <mergeCell ref="L25:M25"/>
    <mergeCell ref="N24:P24"/>
    <mergeCell ref="N25:P25"/>
    <mergeCell ref="J24:K24"/>
    <mergeCell ref="B12:G12"/>
    <mergeCell ref="B13:G13"/>
    <mergeCell ref="B14:G14"/>
    <mergeCell ref="B15:G15"/>
    <mergeCell ref="N5:O5"/>
    <mergeCell ref="N11:Q11"/>
    <mergeCell ref="N9:Q9"/>
    <mergeCell ref="B11:G11"/>
    <mergeCell ref="I16:J16"/>
    <mergeCell ref="N14:Q14"/>
    <mergeCell ref="N15:Q15"/>
    <mergeCell ref="C23:E23"/>
    <mergeCell ref="F23:G23"/>
    <mergeCell ref="N16:P16"/>
    <mergeCell ref="N23:P23"/>
    <mergeCell ref="H15:M15"/>
    <mergeCell ref="C24:E24"/>
    <mergeCell ref="F24:G24"/>
    <mergeCell ref="J25:K25"/>
    <mergeCell ref="K38:L38"/>
    <mergeCell ref="C25:E25"/>
    <mergeCell ref="F25:G25"/>
    <mergeCell ref="I38:J38"/>
    <mergeCell ref="E38:F38"/>
    <mergeCell ref="G38:H38"/>
    <mergeCell ref="B31:Q31"/>
    <mergeCell ref="O32:P32"/>
    <mergeCell ref="C32:D32"/>
    <mergeCell ref="E32:F32"/>
    <mergeCell ref="G32:H32"/>
    <mergeCell ref="I32:J32"/>
    <mergeCell ref="K32:L32"/>
    <mergeCell ref="K43:M43"/>
    <mergeCell ref="N43:P43"/>
    <mergeCell ref="C38:D38"/>
    <mergeCell ref="M38:N38"/>
    <mergeCell ref="O38:P38"/>
    <mergeCell ref="D43:F43"/>
  </mergeCells>
  <pageMargins left="0.25" right="0.25" top="0.31" bottom="0.32" header="0.3" footer="0.3"/>
  <pageSetup scale="7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C60"/>
  <sheetViews>
    <sheetView showGridLines="0" topLeftCell="A8" zoomScaleNormal="100" workbookViewId="0">
      <selection activeCell="I16" sqref="I16:J16"/>
    </sheetView>
  </sheetViews>
  <sheetFormatPr defaultColWidth="9.109375" defaultRowHeight="13.2" x14ac:dyDescent="0.25"/>
  <cols>
    <col min="1" max="1" width="1.6640625" style="38" customWidth="1"/>
    <col min="2" max="2" width="19.5546875" style="38" customWidth="1"/>
    <col min="3" max="16" width="6.6640625" style="38" customWidth="1"/>
    <col min="17" max="17" width="16.6640625" style="38" customWidth="1"/>
    <col min="18" max="18" width="1.109375" style="38" customWidth="1"/>
    <col min="19" max="16384" width="9.109375" style="38"/>
  </cols>
  <sheetData>
    <row r="1" spans="1:25" ht="22.5" customHeight="1" x14ac:dyDescent="0.3">
      <c r="A1" s="387" t="s">
        <v>28</v>
      </c>
      <c r="B1" s="387"/>
      <c r="C1" s="387"/>
      <c r="D1" s="387"/>
      <c r="E1" s="387"/>
      <c r="F1" s="387"/>
      <c r="G1" s="387"/>
      <c r="H1" s="387"/>
      <c r="I1" s="387"/>
      <c r="J1" s="387"/>
      <c r="K1" s="387"/>
      <c r="L1" s="387"/>
      <c r="M1" s="387"/>
      <c r="N1" s="387"/>
      <c r="O1" s="387"/>
      <c r="P1" s="387"/>
      <c r="Q1" s="387"/>
      <c r="R1" s="387"/>
      <c r="S1" s="499" t="s">
        <v>78</v>
      </c>
      <c r="T1" s="499"/>
      <c r="U1" s="499"/>
      <c r="V1" s="499"/>
      <c r="W1" s="499"/>
      <c r="X1" s="499"/>
      <c r="Y1" s="499"/>
    </row>
    <row r="2" spans="1:25" ht="6" customHeight="1" x14ac:dyDescent="0.25">
      <c r="A2" s="23"/>
      <c r="B2" s="167"/>
      <c r="C2" s="167"/>
      <c r="D2" s="167"/>
      <c r="E2" s="167"/>
      <c r="F2" s="167"/>
      <c r="G2" s="167"/>
      <c r="H2" s="167"/>
      <c r="I2" s="167"/>
      <c r="J2" s="167"/>
      <c r="K2" s="167"/>
      <c r="L2" s="167"/>
      <c r="M2" s="167"/>
      <c r="N2" s="167"/>
      <c r="O2" s="167"/>
      <c r="P2" s="167"/>
      <c r="Q2" s="167"/>
      <c r="R2" s="26"/>
      <c r="S2" s="499"/>
      <c r="T2" s="499"/>
      <c r="U2" s="499"/>
      <c r="V2" s="499"/>
      <c r="W2" s="499"/>
      <c r="X2" s="499"/>
      <c r="Y2" s="499"/>
    </row>
    <row r="3" spans="1:25" ht="27.75" customHeight="1" x14ac:dyDescent="0.3">
      <c r="A3" s="27"/>
      <c r="B3" s="501" t="s">
        <v>77</v>
      </c>
      <c r="C3" s="502"/>
      <c r="D3" s="502"/>
      <c r="E3" s="502"/>
      <c r="F3" s="502"/>
      <c r="G3" s="502"/>
      <c r="H3" s="502"/>
      <c r="I3" s="502"/>
      <c r="J3" s="502"/>
      <c r="K3" s="502"/>
      <c r="L3" s="502"/>
      <c r="M3" s="502"/>
      <c r="N3" s="502"/>
      <c r="O3" s="502"/>
      <c r="P3" s="502"/>
      <c r="Q3" s="503"/>
      <c r="R3" s="41"/>
      <c r="S3" s="499"/>
      <c r="T3" s="499"/>
      <c r="U3" s="499"/>
      <c r="V3" s="499"/>
      <c r="W3" s="499"/>
      <c r="X3" s="499"/>
      <c r="Y3" s="499"/>
    </row>
    <row r="4" spans="1:25" ht="6" customHeight="1" x14ac:dyDescent="0.3">
      <c r="A4" s="27"/>
      <c r="B4" s="168"/>
      <c r="C4" s="168"/>
      <c r="D4" s="169"/>
      <c r="E4" s="169"/>
      <c r="F4" s="169"/>
      <c r="G4" s="169"/>
      <c r="H4" s="169"/>
      <c r="I4" s="169"/>
      <c r="J4" s="169"/>
      <c r="K4" s="169"/>
      <c r="L4" s="170"/>
      <c r="M4" s="170"/>
      <c r="N4" s="170"/>
      <c r="O4" s="171" t="s">
        <v>5</v>
      </c>
      <c r="P4" s="171"/>
      <c r="Q4" s="172"/>
      <c r="R4" s="119"/>
      <c r="S4" s="499"/>
      <c r="T4" s="499"/>
      <c r="U4" s="499"/>
      <c r="V4" s="499"/>
      <c r="W4" s="499"/>
      <c r="X4" s="499"/>
      <c r="Y4" s="499"/>
    </row>
    <row r="5" spans="1:25" s="201" customFormat="1" ht="27.75" customHeight="1" x14ac:dyDescent="0.3">
      <c r="A5" s="72"/>
      <c r="B5" s="247">
        <f>'Travel Form'!C3</f>
        <v>0</v>
      </c>
      <c r="C5" s="199"/>
      <c r="D5" s="500" t="str">
        <f>'Travel Form'!C4</f>
        <v>Sam Smith</v>
      </c>
      <c r="E5" s="500"/>
      <c r="F5" s="500"/>
      <c r="G5" s="199"/>
      <c r="H5" s="500">
        <f>'Travel Form'!C9</f>
        <v>0</v>
      </c>
      <c r="I5" s="500"/>
      <c r="J5" s="500"/>
      <c r="K5" s="199"/>
      <c r="L5" s="493">
        <f>'Travel Form'!C11</f>
        <v>0</v>
      </c>
      <c r="M5" s="493"/>
      <c r="N5" s="493">
        <f>'Travel Form'!C12</f>
        <v>0</v>
      </c>
      <c r="O5" s="493"/>
      <c r="P5" s="199"/>
      <c r="Q5" s="247">
        <f>'Travel Form'!C7</f>
        <v>0</v>
      </c>
      <c r="R5" s="174"/>
      <c r="S5" s="200"/>
      <c r="T5" s="504" t="s">
        <v>83</v>
      </c>
      <c r="U5" s="504"/>
      <c r="V5" s="504"/>
      <c r="W5" s="504"/>
      <c r="X5" s="504"/>
    </row>
    <row r="6" spans="1:25" ht="6" customHeight="1" x14ac:dyDescent="0.3">
      <c r="A6" s="27"/>
      <c r="B6" s="168"/>
      <c r="C6" s="168"/>
      <c r="D6" s="169"/>
      <c r="E6" s="169"/>
      <c r="F6" s="169"/>
      <c r="G6" s="169"/>
      <c r="H6" s="169"/>
      <c r="I6" s="169"/>
      <c r="J6" s="169"/>
      <c r="K6" s="169"/>
      <c r="L6" s="170"/>
      <c r="M6" s="170"/>
      <c r="N6" s="170"/>
      <c r="O6" s="171" t="s">
        <v>5</v>
      </c>
      <c r="P6" s="171"/>
      <c r="Q6" s="172"/>
      <c r="R6" s="119"/>
      <c r="S6" s="202"/>
      <c r="T6" s="195"/>
      <c r="U6" s="195"/>
      <c r="V6" s="195"/>
      <c r="W6" s="195"/>
      <c r="X6" s="195"/>
    </row>
    <row r="7" spans="1:25" s="201" customFormat="1" ht="15.6" x14ac:dyDescent="0.3">
      <c r="A7" s="72"/>
      <c r="B7" s="175" t="s">
        <v>71</v>
      </c>
      <c r="C7" s="176"/>
      <c r="D7" s="176"/>
      <c r="E7" s="176"/>
      <c r="F7" s="176"/>
      <c r="G7" s="176"/>
      <c r="H7" s="176"/>
      <c r="I7" s="176"/>
      <c r="J7" s="176"/>
      <c r="K7" s="176"/>
      <c r="L7" s="176"/>
      <c r="M7" s="176"/>
      <c r="N7" s="176"/>
      <c r="O7" s="177"/>
      <c r="P7" s="177"/>
      <c r="Q7" s="178"/>
      <c r="R7" s="135"/>
      <c r="S7" s="99"/>
      <c r="T7" s="195"/>
      <c r="U7" s="195"/>
      <c r="V7" s="195"/>
      <c r="W7" s="195"/>
      <c r="X7" s="195"/>
    </row>
    <row r="8" spans="1:25" x14ac:dyDescent="0.25">
      <c r="A8" s="27"/>
      <c r="B8" s="179" t="s">
        <v>29</v>
      </c>
      <c r="C8" s="180"/>
      <c r="D8" s="181"/>
      <c r="E8" s="181"/>
      <c r="F8" s="181"/>
      <c r="G8" s="182"/>
      <c r="H8" s="183" t="s">
        <v>30</v>
      </c>
      <c r="I8" s="183"/>
      <c r="J8" s="184"/>
      <c r="K8" s="184"/>
      <c r="L8" s="183"/>
      <c r="M8" s="183"/>
      <c r="N8" s="185" t="s">
        <v>31</v>
      </c>
      <c r="O8" s="184"/>
      <c r="P8" s="184"/>
      <c r="Q8" s="186"/>
      <c r="R8" s="136"/>
      <c r="S8" s="203"/>
      <c r="T8" s="195"/>
      <c r="U8" s="195"/>
      <c r="V8" s="195"/>
      <c r="W8" s="195"/>
      <c r="X8" s="195"/>
    </row>
    <row r="9" spans="1:25" s="201" customFormat="1" ht="15" x14ac:dyDescent="0.25">
      <c r="A9" s="72"/>
      <c r="B9" s="490"/>
      <c r="C9" s="491"/>
      <c r="D9" s="491"/>
      <c r="E9" s="491"/>
      <c r="F9" s="491"/>
      <c r="G9" s="492"/>
      <c r="H9" s="486"/>
      <c r="I9" s="487"/>
      <c r="J9" s="487"/>
      <c r="K9" s="487"/>
      <c r="L9" s="487"/>
      <c r="M9" s="487"/>
      <c r="N9" s="490"/>
      <c r="O9" s="491"/>
      <c r="P9" s="491"/>
      <c r="Q9" s="492"/>
      <c r="R9" s="137"/>
      <c r="S9" s="5"/>
      <c r="T9" s="195"/>
      <c r="U9" s="195"/>
      <c r="V9" s="195"/>
      <c r="W9" s="195"/>
      <c r="X9" s="195"/>
    </row>
    <row r="10" spans="1:25" s="201" customFormat="1" ht="15" x14ac:dyDescent="0.25">
      <c r="A10" s="72"/>
      <c r="B10" s="490"/>
      <c r="C10" s="491"/>
      <c r="D10" s="491"/>
      <c r="E10" s="491"/>
      <c r="F10" s="491"/>
      <c r="G10" s="492"/>
      <c r="H10" s="486"/>
      <c r="I10" s="487"/>
      <c r="J10" s="487"/>
      <c r="K10" s="487"/>
      <c r="L10" s="487"/>
      <c r="M10" s="487"/>
      <c r="N10" s="490"/>
      <c r="O10" s="491"/>
      <c r="P10" s="491"/>
      <c r="Q10" s="492"/>
      <c r="R10" s="137"/>
      <c r="S10" s="5"/>
      <c r="T10" s="195"/>
      <c r="U10" s="195"/>
      <c r="V10" s="195"/>
      <c r="W10" s="195"/>
      <c r="X10" s="195"/>
    </row>
    <row r="11" spans="1:25" s="201" customFormat="1" ht="15" x14ac:dyDescent="0.25">
      <c r="A11" s="72"/>
      <c r="B11" s="490"/>
      <c r="C11" s="491"/>
      <c r="D11" s="491"/>
      <c r="E11" s="491"/>
      <c r="F11" s="491"/>
      <c r="G11" s="492"/>
      <c r="H11" s="486"/>
      <c r="I11" s="487"/>
      <c r="J11" s="487"/>
      <c r="K11" s="487"/>
      <c r="L11" s="487"/>
      <c r="M11" s="487"/>
      <c r="N11" s="490"/>
      <c r="O11" s="491"/>
      <c r="P11" s="491"/>
      <c r="Q11" s="492"/>
      <c r="R11" s="137"/>
      <c r="S11" s="5"/>
      <c r="T11" s="195"/>
      <c r="U11" s="195"/>
      <c r="V11" s="195"/>
      <c r="W11" s="195"/>
      <c r="X11" s="195"/>
    </row>
    <row r="12" spans="1:25" s="201" customFormat="1" ht="15" x14ac:dyDescent="0.25">
      <c r="A12" s="72"/>
      <c r="B12" s="490"/>
      <c r="C12" s="491"/>
      <c r="D12" s="491"/>
      <c r="E12" s="491"/>
      <c r="F12" s="491"/>
      <c r="G12" s="492"/>
      <c r="H12" s="486"/>
      <c r="I12" s="487"/>
      <c r="J12" s="487"/>
      <c r="K12" s="487"/>
      <c r="L12" s="487"/>
      <c r="M12" s="487"/>
      <c r="N12" s="490"/>
      <c r="O12" s="491"/>
      <c r="P12" s="491"/>
      <c r="Q12" s="492"/>
      <c r="R12" s="137"/>
      <c r="S12" s="5"/>
    </row>
    <row r="13" spans="1:25" s="201" customFormat="1" ht="15" x14ac:dyDescent="0.25">
      <c r="A13" s="72"/>
      <c r="B13" s="490"/>
      <c r="C13" s="491"/>
      <c r="D13" s="491"/>
      <c r="E13" s="491"/>
      <c r="F13" s="491"/>
      <c r="G13" s="492"/>
      <c r="H13" s="486"/>
      <c r="I13" s="487"/>
      <c r="J13" s="487"/>
      <c r="K13" s="487"/>
      <c r="L13" s="487"/>
      <c r="M13" s="487"/>
      <c r="N13" s="490"/>
      <c r="O13" s="491"/>
      <c r="P13" s="491"/>
      <c r="Q13" s="492"/>
      <c r="R13" s="137"/>
      <c r="S13" s="5"/>
    </row>
    <row r="14" spans="1:25" s="201" customFormat="1" ht="15" x14ac:dyDescent="0.25">
      <c r="A14" s="72"/>
      <c r="B14" s="490"/>
      <c r="C14" s="491"/>
      <c r="D14" s="491"/>
      <c r="E14" s="491"/>
      <c r="F14" s="491"/>
      <c r="G14" s="492"/>
      <c r="H14" s="486"/>
      <c r="I14" s="487"/>
      <c r="J14" s="487"/>
      <c r="K14" s="487"/>
      <c r="L14" s="487"/>
      <c r="M14" s="487"/>
      <c r="N14" s="490"/>
      <c r="O14" s="491"/>
      <c r="P14" s="491"/>
      <c r="Q14" s="492"/>
      <c r="R14" s="137"/>
      <c r="S14" s="5"/>
    </row>
    <row r="15" spans="1:25" s="201" customFormat="1" ht="15" x14ac:dyDescent="0.25">
      <c r="A15" s="72"/>
      <c r="B15" s="490"/>
      <c r="C15" s="491"/>
      <c r="D15" s="491"/>
      <c r="E15" s="491"/>
      <c r="F15" s="491"/>
      <c r="G15" s="492"/>
      <c r="H15" s="486"/>
      <c r="I15" s="487"/>
      <c r="J15" s="487"/>
      <c r="K15" s="487"/>
      <c r="L15" s="487"/>
      <c r="M15" s="487"/>
      <c r="N15" s="490"/>
      <c r="O15" s="491"/>
      <c r="P15" s="491"/>
      <c r="Q15" s="492"/>
      <c r="R15" s="137"/>
      <c r="S15" s="196"/>
    </row>
    <row r="16" spans="1:25" s="201" customFormat="1" ht="15.6" x14ac:dyDescent="0.3">
      <c r="A16" s="72"/>
      <c r="B16" s="68" t="s">
        <v>32</v>
      </c>
      <c r="C16" s="69"/>
      <c r="D16" s="69"/>
      <c r="E16" s="69"/>
      <c r="F16" s="69"/>
      <c r="G16" s="69"/>
      <c r="H16" s="69" t="s">
        <v>25</v>
      </c>
      <c r="I16" s="494">
        <v>0.65500000000000003</v>
      </c>
      <c r="J16" s="494"/>
      <c r="K16" s="69"/>
      <c r="L16" s="79" t="s">
        <v>33</v>
      </c>
      <c r="M16" s="69"/>
      <c r="N16" s="484">
        <f>SUM(N9:Q15)</f>
        <v>0</v>
      </c>
      <c r="O16" s="484"/>
      <c r="P16" s="484"/>
      <c r="Q16" s="235">
        <f>I16*N16</f>
        <v>0</v>
      </c>
      <c r="R16" s="137"/>
      <c r="S16" s="5"/>
    </row>
    <row r="17" spans="1:29" s="201" customFormat="1" ht="15" x14ac:dyDescent="0.25">
      <c r="A17" s="72"/>
      <c r="B17" s="68" t="s">
        <v>72</v>
      </c>
      <c r="C17" s="156"/>
      <c r="D17" s="156"/>
      <c r="E17" s="156"/>
      <c r="F17" s="156"/>
      <c r="G17" s="156"/>
      <c r="H17" s="156"/>
      <c r="I17" s="156"/>
      <c r="J17" s="156"/>
      <c r="K17" s="156"/>
      <c r="L17" s="156"/>
      <c r="M17" s="156"/>
      <c r="N17" s="156"/>
      <c r="O17" s="156"/>
      <c r="P17" s="156"/>
      <c r="Q17" s="8">
        <v>0</v>
      </c>
      <c r="R17" s="137"/>
      <c r="S17" s="5"/>
    </row>
    <row r="18" spans="1:29" s="201" customFormat="1" ht="15" x14ac:dyDescent="0.25">
      <c r="A18" s="72"/>
      <c r="B18" s="68" t="s">
        <v>72</v>
      </c>
      <c r="C18" s="156"/>
      <c r="D18" s="156"/>
      <c r="E18" s="156"/>
      <c r="F18" s="156"/>
      <c r="G18" s="156"/>
      <c r="H18" s="156"/>
      <c r="I18" s="156"/>
      <c r="J18" s="156"/>
      <c r="K18" s="156"/>
      <c r="L18" s="156"/>
      <c r="M18" s="156"/>
      <c r="N18" s="156"/>
      <c r="O18" s="156"/>
      <c r="P18" s="156"/>
      <c r="Q18" s="157">
        <v>0</v>
      </c>
      <c r="R18" s="92"/>
      <c r="S18" s="5"/>
    </row>
    <row r="19" spans="1:29" s="201" customFormat="1" ht="15" x14ac:dyDescent="0.25">
      <c r="A19" s="72"/>
      <c r="B19" s="68" t="s">
        <v>72</v>
      </c>
      <c r="C19" s="156"/>
      <c r="D19" s="156"/>
      <c r="E19" s="156"/>
      <c r="F19" s="156"/>
      <c r="G19" s="156"/>
      <c r="H19" s="156"/>
      <c r="I19" s="156"/>
      <c r="J19" s="156"/>
      <c r="K19" s="156"/>
      <c r="L19" s="156"/>
      <c r="M19" s="156"/>
      <c r="N19" s="156"/>
      <c r="O19" s="156"/>
      <c r="P19" s="156"/>
      <c r="Q19" s="157">
        <v>0</v>
      </c>
      <c r="R19" s="92"/>
      <c r="S19" s="5"/>
    </row>
    <row r="20" spans="1:29" s="201" customFormat="1" ht="15.6" x14ac:dyDescent="0.3">
      <c r="A20" s="72"/>
      <c r="B20" s="187" t="s">
        <v>52</v>
      </c>
      <c r="C20" s="188"/>
      <c r="D20" s="188"/>
      <c r="E20" s="188"/>
      <c r="F20" s="188"/>
      <c r="G20" s="188"/>
      <c r="H20" s="188"/>
      <c r="I20" s="188"/>
      <c r="J20" s="188"/>
      <c r="K20" s="188"/>
      <c r="L20" s="141"/>
      <c r="M20" s="141"/>
      <c r="N20" s="141"/>
      <c r="O20" s="141"/>
      <c r="P20" s="141"/>
      <c r="Q20" s="234">
        <f>SUM(Q16:Q19)</f>
        <v>0</v>
      </c>
      <c r="R20" s="139"/>
      <c r="S20" s="204"/>
    </row>
    <row r="21" spans="1:29" s="201" customFormat="1" ht="5.25" customHeight="1" x14ac:dyDescent="0.25">
      <c r="A21" s="72"/>
      <c r="B21" s="84"/>
      <c r="C21" s="84"/>
      <c r="D21" s="84"/>
      <c r="E21" s="84"/>
      <c r="F21" s="84"/>
      <c r="G21" s="84"/>
      <c r="H21" s="84"/>
      <c r="I21" s="84"/>
      <c r="J21" s="84"/>
      <c r="K21" s="84"/>
      <c r="L21" s="84"/>
      <c r="M21" s="84"/>
      <c r="N21" s="84"/>
      <c r="O21" s="84"/>
      <c r="P21" s="84"/>
      <c r="Q21" s="84"/>
      <c r="R21" s="87"/>
      <c r="S21" s="69"/>
    </row>
    <row r="22" spans="1:29" s="201" customFormat="1" ht="15.6" x14ac:dyDescent="0.3">
      <c r="A22" s="72"/>
      <c r="B22" s="94" t="s">
        <v>0</v>
      </c>
      <c r="C22" s="96"/>
      <c r="D22" s="96"/>
      <c r="E22" s="96"/>
      <c r="F22" s="96"/>
      <c r="G22" s="96"/>
      <c r="H22" s="96"/>
      <c r="I22" s="96"/>
      <c r="J22" s="96"/>
      <c r="K22" s="96"/>
      <c r="L22" s="97"/>
      <c r="M22" s="97"/>
      <c r="N22" s="97"/>
      <c r="O22" s="97" t="s">
        <v>5</v>
      </c>
      <c r="P22" s="97"/>
      <c r="Q22" s="98"/>
      <c r="R22" s="87"/>
      <c r="S22" s="69"/>
    </row>
    <row r="23" spans="1:29" s="201" customFormat="1" ht="15" x14ac:dyDescent="0.25">
      <c r="A23" s="72"/>
      <c r="B23" s="95" t="s">
        <v>34</v>
      </c>
      <c r="C23" s="476" t="s">
        <v>37</v>
      </c>
      <c r="D23" s="477"/>
      <c r="E23" s="478"/>
      <c r="F23" s="479"/>
      <c r="G23" s="480"/>
      <c r="H23" s="190" t="s">
        <v>35</v>
      </c>
      <c r="I23" s="189"/>
      <c r="J23" s="479"/>
      <c r="K23" s="480"/>
      <c r="L23" s="488" t="s">
        <v>36</v>
      </c>
      <c r="M23" s="489"/>
      <c r="N23" s="485"/>
      <c r="O23" s="485"/>
      <c r="P23" s="485"/>
      <c r="Q23" s="237">
        <f>N23+J23</f>
        <v>0</v>
      </c>
      <c r="R23" s="92"/>
      <c r="S23" s="5"/>
    </row>
    <row r="24" spans="1:29" s="201" customFormat="1" ht="15" x14ac:dyDescent="0.25">
      <c r="A24" s="72"/>
      <c r="B24" s="95" t="s">
        <v>38</v>
      </c>
      <c r="C24" s="476" t="s">
        <v>37</v>
      </c>
      <c r="D24" s="477"/>
      <c r="E24" s="478"/>
      <c r="F24" s="479"/>
      <c r="G24" s="480"/>
      <c r="H24" s="190" t="s">
        <v>35</v>
      </c>
      <c r="I24" s="189"/>
      <c r="J24" s="479"/>
      <c r="K24" s="480"/>
      <c r="L24" s="488" t="s">
        <v>36</v>
      </c>
      <c r="M24" s="489"/>
      <c r="N24" s="485"/>
      <c r="O24" s="485"/>
      <c r="P24" s="485"/>
      <c r="Q24" s="237">
        <f>N24+J24</f>
        <v>0</v>
      </c>
      <c r="R24" s="92"/>
      <c r="S24" s="5"/>
      <c r="T24" s="205"/>
      <c r="U24" s="205"/>
      <c r="V24" s="205"/>
      <c r="W24" s="205"/>
      <c r="X24" s="205"/>
      <c r="Y24" s="205"/>
      <c r="Z24" s="205"/>
      <c r="AA24" s="205"/>
      <c r="AB24" s="205"/>
      <c r="AC24" s="205"/>
    </row>
    <row r="25" spans="1:29" s="201" customFormat="1" ht="15" x14ac:dyDescent="0.25">
      <c r="A25" s="72"/>
      <c r="B25" s="95" t="s">
        <v>39</v>
      </c>
      <c r="C25" s="476" t="s">
        <v>37</v>
      </c>
      <c r="D25" s="477"/>
      <c r="E25" s="478"/>
      <c r="F25" s="479"/>
      <c r="G25" s="480"/>
      <c r="H25" s="190" t="s">
        <v>35</v>
      </c>
      <c r="I25" s="189"/>
      <c r="J25" s="479"/>
      <c r="K25" s="480"/>
      <c r="L25" s="488" t="s">
        <v>36</v>
      </c>
      <c r="M25" s="489"/>
      <c r="N25" s="485"/>
      <c r="O25" s="485"/>
      <c r="P25" s="485"/>
      <c r="Q25" s="237">
        <f>N25+J25</f>
        <v>0</v>
      </c>
      <c r="R25" s="92"/>
      <c r="S25" s="5"/>
      <c r="T25" s="205"/>
      <c r="U25" s="205"/>
      <c r="V25" s="205"/>
      <c r="W25" s="205"/>
      <c r="X25" s="205"/>
      <c r="Y25" s="205"/>
      <c r="Z25" s="205"/>
      <c r="AA25" s="205"/>
      <c r="AB25" s="205"/>
      <c r="AC25" s="205"/>
    </row>
    <row r="26" spans="1:29" s="201" customFormat="1" ht="15" x14ac:dyDescent="0.25">
      <c r="A26" s="72"/>
      <c r="B26" s="68" t="s">
        <v>72</v>
      </c>
      <c r="C26" s="156"/>
      <c r="D26" s="158"/>
      <c r="E26" s="158"/>
      <c r="F26" s="158"/>
      <c r="G26" s="158"/>
      <c r="H26" s="158"/>
      <c r="I26" s="156"/>
      <c r="J26" s="156"/>
      <c r="K26" s="156"/>
      <c r="L26" s="158"/>
      <c r="M26" s="159"/>
      <c r="N26" s="159"/>
      <c r="O26" s="159"/>
      <c r="P26" s="159"/>
      <c r="Q26" s="157">
        <v>0</v>
      </c>
      <c r="R26" s="92"/>
      <c r="S26" s="5"/>
      <c r="T26" s="205"/>
      <c r="U26" s="205"/>
      <c r="V26" s="205"/>
      <c r="W26" s="205"/>
      <c r="X26" s="205"/>
      <c r="Y26" s="205"/>
      <c r="Z26" s="205"/>
      <c r="AA26" s="205"/>
      <c r="AB26" s="205"/>
      <c r="AC26" s="205"/>
    </row>
    <row r="27" spans="1:29" s="201" customFormat="1" ht="15" x14ac:dyDescent="0.25">
      <c r="A27" s="72"/>
      <c r="B27" s="68" t="s">
        <v>72</v>
      </c>
      <c r="C27" s="156"/>
      <c r="D27" s="158"/>
      <c r="E27" s="158"/>
      <c r="F27" s="158"/>
      <c r="G27" s="158"/>
      <c r="H27" s="158"/>
      <c r="I27" s="156"/>
      <c r="J27" s="156"/>
      <c r="K27" s="156"/>
      <c r="L27" s="158"/>
      <c r="M27" s="159"/>
      <c r="N27" s="159"/>
      <c r="O27" s="159"/>
      <c r="P27" s="159"/>
      <c r="Q27" s="157">
        <v>0</v>
      </c>
      <c r="R27" s="92"/>
      <c r="S27" s="5"/>
      <c r="T27" s="205"/>
      <c r="U27" s="205"/>
      <c r="V27" s="205"/>
      <c r="W27" s="205"/>
      <c r="X27" s="205"/>
      <c r="Y27" s="205"/>
      <c r="Z27" s="205"/>
      <c r="AA27" s="205"/>
      <c r="AB27" s="205"/>
      <c r="AC27" s="205"/>
    </row>
    <row r="28" spans="1:29" s="201" customFormat="1" ht="15" x14ac:dyDescent="0.25">
      <c r="A28" s="72"/>
      <c r="B28" s="68" t="s">
        <v>72</v>
      </c>
      <c r="C28" s="156"/>
      <c r="D28" s="156"/>
      <c r="E28" s="156"/>
      <c r="F28" s="156"/>
      <c r="G28" s="156"/>
      <c r="H28" s="156"/>
      <c r="I28" s="158"/>
      <c r="J28" s="158"/>
      <c r="K28" s="156"/>
      <c r="L28" s="158"/>
      <c r="M28" s="159"/>
      <c r="N28" s="159"/>
      <c r="O28" s="159"/>
      <c r="P28" s="159"/>
      <c r="Q28" s="157">
        <v>0</v>
      </c>
      <c r="R28" s="92"/>
      <c r="S28" s="5"/>
      <c r="T28" s="205"/>
      <c r="U28" s="205"/>
      <c r="V28" s="205"/>
      <c r="W28" s="205"/>
      <c r="X28" s="205"/>
      <c r="Y28" s="205"/>
      <c r="Z28" s="205"/>
      <c r="AA28" s="205"/>
      <c r="AB28" s="205"/>
      <c r="AC28" s="205"/>
    </row>
    <row r="29" spans="1:29" s="201" customFormat="1" ht="15.6" x14ac:dyDescent="0.3">
      <c r="A29" s="72"/>
      <c r="B29" s="187" t="s">
        <v>51</v>
      </c>
      <c r="C29" s="188"/>
      <c r="D29" s="188"/>
      <c r="E29" s="188"/>
      <c r="F29" s="188"/>
      <c r="G29" s="188"/>
      <c r="H29" s="188"/>
      <c r="I29" s="188"/>
      <c r="J29" s="188"/>
      <c r="K29" s="188"/>
      <c r="L29" s="141"/>
      <c r="M29" s="141"/>
      <c r="N29" s="141"/>
      <c r="O29" s="141"/>
      <c r="P29" s="141"/>
      <c r="Q29" s="236">
        <f>SUM(Q23:Q28)</f>
        <v>0</v>
      </c>
      <c r="R29" s="93"/>
      <c r="S29" s="204"/>
    </row>
    <row r="30" spans="1:29" s="201" customFormat="1" ht="6" customHeight="1" x14ac:dyDescent="0.3">
      <c r="A30" s="72"/>
      <c r="B30" s="88"/>
      <c r="C30" s="88"/>
      <c r="D30" s="88"/>
      <c r="E30" s="88"/>
      <c r="F30" s="88"/>
      <c r="G30" s="88"/>
      <c r="H30" s="88"/>
      <c r="I30" s="88"/>
      <c r="J30" s="88"/>
      <c r="K30" s="88"/>
      <c r="L30" s="84"/>
      <c r="M30" s="84"/>
      <c r="N30" s="84"/>
      <c r="O30" s="84"/>
      <c r="P30" s="84"/>
      <c r="Q30" s="89"/>
      <c r="R30" s="91"/>
      <c r="S30" s="206"/>
    </row>
    <row r="31" spans="1:29" s="201" customFormat="1" ht="18.75" customHeight="1" thickBot="1" x14ac:dyDescent="0.35">
      <c r="A31" s="72"/>
      <c r="B31" s="481" t="s">
        <v>45</v>
      </c>
      <c r="C31" s="482"/>
      <c r="D31" s="482"/>
      <c r="E31" s="482"/>
      <c r="F31" s="482"/>
      <c r="G31" s="482"/>
      <c r="H31" s="482"/>
      <c r="I31" s="482"/>
      <c r="J31" s="482"/>
      <c r="K31" s="482"/>
      <c r="L31" s="482"/>
      <c r="M31" s="482"/>
      <c r="N31" s="482"/>
      <c r="O31" s="482"/>
      <c r="P31" s="482"/>
      <c r="Q31" s="483"/>
      <c r="R31" s="92"/>
      <c r="S31" s="4"/>
    </row>
    <row r="32" spans="1:29" s="201" customFormat="1" ht="18.75" customHeight="1" x14ac:dyDescent="0.3">
      <c r="A32" s="72"/>
      <c r="B32" s="112" t="s">
        <v>19</v>
      </c>
      <c r="C32" s="472"/>
      <c r="D32" s="473"/>
      <c r="E32" s="472"/>
      <c r="F32" s="473"/>
      <c r="G32" s="472"/>
      <c r="H32" s="473"/>
      <c r="I32" s="472"/>
      <c r="J32" s="473"/>
      <c r="K32" s="472"/>
      <c r="L32" s="473"/>
      <c r="M32" s="472"/>
      <c r="N32" s="473"/>
      <c r="O32" s="472"/>
      <c r="P32" s="473"/>
      <c r="Q32" s="103"/>
      <c r="R32" s="92"/>
      <c r="S32" s="4"/>
    </row>
    <row r="33" spans="1:19" s="201" customFormat="1" ht="18.75" customHeight="1" x14ac:dyDescent="0.25">
      <c r="A33" s="72"/>
      <c r="B33" s="191" t="s">
        <v>44</v>
      </c>
      <c r="C33" s="192" t="s">
        <v>40</v>
      </c>
      <c r="D33" s="193" t="s">
        <v>41</v>
      </c>
      <c r="E33" s="192" t="s">
        <v>40</v>
      </c>
      <c r="F33" s="193" t="s">
        <v>41</v>
      </c>
      <c r="G33" s="192" t="s">
        <v>40</v>
      </c>
      <c r="H33" s="193" t="s">
        <v>41</v>
      </c>
      <c r="I33" s="192" t="s">
        <v>40</v>
      </c>
      <c r="J33" s="193" t="s">
        <v>41</v>
      </c>
      <c r="K33" s="192" t="s">
        <v>40</v>
      </c>
      <c r="L33" s="193" t="s">
        <v>41</v>
      </c>
      <c r="M33" s="192" t="s">
        <v>40</v>
      </c>
      <c r="N33" s="193" t="s">
        <v>41</v>
      </c>
      <c r="O33" s="192" t="s">
        <v>40</v>
      </c>
      <c r="P33" s="193" t="s">
        <v>41</v>
      </c>
      <c r="Q33" s="103"/>
      <c r="R33" s="92"/>
      <c r="S33" s="4"/>
    </row>
    <row r="34" spans="1:19" s="201" customFormat="1" ht="15" x14ac:dyDescent="0.25">
      <c r="A34" s="72"/>
      <c r="B34" s="68" t="s">
        <v>2</v>
      </c>
      <c r="C34" s="160"/>
      <c r="D34" s="161"/>
      <c r="E34" s="160"/>
      <c r="F34" s="161"/>
      <c r="G34" s="160"/>
      <c r="H34" s="161"/>
      <c r="I34" s="160"/>
      <c r="J34" s="161"/>
      <c r="K34" s="160"/>
      <c r="L34" s="161"/>
      <c r="M34" s="160"/>
      <c r="N34" s="161"/>
      <c r="O34" s="160"/>
      <c r="P34" s="161"/>
      <c r="Q34" s="237">
        <f>SUM(C34:P34)</f>
        <v>0</v>
      </c>
      <c r="R34" s="92"/>
      <c r="S34" s="5"/>
    </row>
    <row r="35" spans="1:19" s="201" customFormat="1" ht="15" x14ac:dyDescent="0.25">
      <c r="A35" s="72"/>
      <c r="B35" s="68" t="s">
        <v>3</v>
      </c>
      <c r="C35" s="160"/>
      <c r="D35" s="161"/>
      <c r="E35" s="160"/>
      <c r="F35" s="161"/>
      <c r="G35" s="160"/>
      <c r="H35" s="161"/>
      <c r="I35" s="160"/>
      <c r="J35" s="161"/>
      <c r="K35" s="160"/>
      <c r="L35" s="161"/>
      <c r="M35" s="160"/>
      <c r="N35" s="161"/>
      <c r="O35" s="160"/>
      <c r="P35" s="161"/>
      <c r="Q35" s="237">
        <f>SUM(C35:P35)</f>
        <v>0</v>
      </c>
      <c r="R35" s="92"/>
      <c r="S35" s="5"/>
    </row>
    <row r="36" spans="1:19" s="201" customFormat="1" ht="15" x14ac:dyDescent="0.25">
      <c r="A36" s="72"/>
      <c r="B36" s="68" t="s">
        <v>4</v>
      </c>
      <c r="C36" s="160"/>
      <c r="D36" s="161"/>
      <c r="E36" s="160"/>
      <c r="F36" s="161"/>
      <c r="G36" s="160"/>
      <c r="H36" s="161"/>
      <c r="I36" s="160"/>
      <c r="J36" s="161"/>
      <c r="K36" s="160"/>
      <c r="L36" s="161"/>
      <c r="M36" s="160"/>
      <c r="N36" s="161"/>
      <c r="O36" s="160"/>
      <c r="P36" s="161"/>
      <c r="Q36" s="237">
        <f>SUM(C36:P36)</f>
        <v>0</v>
      </c>
      <c r="R36" s="92"/>
      <c r="S36" s="5"/>
    </row>
    <row r="37" spans="1:19" s="201" customFormat="1" ht="15.6" thickBot="1" x14ac:dyDescent="0.3">
      <c r="A37" s="72"/>
      <c r="B37" s="68" t="s">
        <v>157</v>
      </c>
      <c r="C37" s="160"/>
      <c r="D37" s="161"/>
      <c r="E37" s="160"/>
      <c r="F37" s="161"/>
      <c r="G37" s="160"/>
      <c r="H37" s="161"/>
      <c r="I37" s="160"/>
      <c r="J37" s="161"/>
      <c r="K37" s="160"/>
      <c r="L37" s="161"/>
      <c r="M37" s="160"/>
      <c r="N37" s="161"/>
      <c r="O37" s="160"/>
      <c r="P37" s="161"/>
      <c r="Q37" s="237">
        <f>SUM(C37:P37)</f>
        <v>0</v>
      </c>
      <c r="R37" s="92"/>
      <c r="S37" s="5"/>
    </row>
    <row r="38" spans="1:19" s="201" customFormat="1" ht="18.75" customHeight="1" x14ac:dyDescent="0.3">
      <c r="A38" s="72"/>
      <c r="B38" s="207" t="s">
        <v>19</v>
      </c>
      <c r="C38" s="509"/>
      <c r="D38" s="510"/>
      <c r="E38" s="509"/>
      <c r="F38" s="510"/>
      <c r="G38" s="509"/>
      <c r="H38" s="510"/>
      <c r="I38" s="509"/>
      <c r="J38" s="510"/>
      <c r="K38" s="509"/>
      <c r="L38" s="510"/>
      <c r="M38" s="509"/>
      <c r="N38" s="510"/>
      <c r="O38" s="509"/>
      <c r="P38" s="510"/>
      <c r="Q38" s="103"/>
      <c r="R38" s="92"/>
      <c r="S38" s="4"/>
    </row>
    <row r="39" spans="1:19" s="201" customFormat="1" ht="15" x14ac:dyDescent="0.25">
      <c r="A39" s="72"/>
      <c r="B39" s="68" t="s">
        <v>2</v>
      </c>
      <c r="C39" s="160"/>
      <c r="D39" s="161"/>
      <c r="E39" s="160"/>
      <c r="F39" s="161"/>
      <c r="G39" s="160"/>
      <c r="H39" s="161"/>
      <c r="I39" s="160"/>
      <c r="J39" s="161"/>
      <c r="K39" s="160"/>
      <c r="L39" s="161"/>
      <c r="M39" s="160"/>
      <c r="N39" s="161"/>
      <c r="O39" s="160"/>
      <c r="P39" s="161"/>
      <c r="Q39" s="237">
        <f>SUM(C39:P39)</f>
        <v>0</v>
      </c>
      <c r="R39" s="92"/>
      <c r="S39" s="5"/>
    </row>
    <row r="40" spans="1:19" s="201" customFormat="1" ht="15" x14ac:dyDescent="0.25">
      <c r="A40" s="72"/>
      <c r="B40" s="68" t="s">
        <v>3</v>
      </c>
      <c r="C40" s="160"/>
      <c r="D40" s="161"/>
      <c r="E40" s="160"/>
      <c r="F40" s="161"/>
      <c r="G40" s="160"/>
      <c r="H40" s="161"/>
      <c r="I40" s="160"/>
      <c r="J40" s="161"/>
      <c r="K40" s="160"/>
      <c r="L40" s="161"/>
      <c r="M40" s="160"/>
      <c r="N40" s="161"/>
      <c r="O40" s="160"/>
      <c r="P40" s="161"/>
      <c r="Q40" s="237">
        <f>SUM(C40:P40)</f>
        <v>0</v>
      </c>
      <c r="R40" s="92"/>
      <c r="S40" s="5"/>
    </row>
    <row r="41" spans="1:19" s="201" customFormat="1" ht="15" x14ac:dyDescent="0.25">
      <c r="A41" s="72"/>
      <c r="B41" s="68" t="s">
        <v>4</v>
      </c>
      <c r="C41" s="160"/>
      <c r="D41" s="161"/>
      <c r="E41" s="160"/>
      <c r="F41" s="161"/>
      <c r="G41" s="160"/>
      <c r="H41" s="161"/>
      <c r="I41" s="160"/>
      <c r="J41" s="161"/>
      <c r="K41" s="160"/>
      <c r="L41" s="161"/>
      <c r="M41" s="160"/>
      <c r="N41" s="161"/>
      <c r="O41" s="160"/>
      <c r="P41" s="161"/>
      <c r="Q41" s="237">
        <f>SUM(C41:P41)</f>
        <v>0</v>
      </c>
      <c r="R41" s="92"/>
      <c r="S41" s="5"/>
    </row>
    <row r="42" spans="1:19" s="201" customFormat="1" ht="15.6" thickBot="1" x14ac:dyDescent="0.3">
      <c r="A42" s="72"/>
      <c r="B42" s="68" t="s">
        <v>157</v>
      </c>
      <c r="C42" s="162"/>
      <c r="D42" s="163"/>
      <c r="E42" s="162"/>
      <c r="F42" s="163"/>
      <c r="G42" s="162"/>
      <c r="H42" s="163"/>
      <c r="I42" s="162"/>
      <c r="J42" s="163"/>
      <c r="K42" s="162"/>
      <c r="L42" s="163"/>
      <c r="M42" s="162"/>
      <c r="N42" s="163"/>
      <c r="O42" s="162"/>
      <c r="P42" s="163"/>
      <c r="Q42" s="237">
        <f>SUM(C42:P42)</f>
        <v>0</v>
      </c>
      <c r="R42" s="92"/>
      <c r="S42" s="5"/>
    </row>
    <row r="43" spans="1:19" s="201" customFormat="1" ht="16.2" thickBot="1" x14ac:dyDescent="0.35">
      <c r="A43" s="72"/>
      <c r="B43" s="141" t="s">
        <v>42</v>
      </c>
      <c r="C43" s="141"/>
      <c r="D43" s="468">
        <f>SUM(D34+D35+D36+F34+F35+F36+H34+H35+H36+J34+J35+J36+L34+L35+L36+N34+N35+N36+P34+P36+P35+D39+D40+D42+F39+F40+F42+H39+H40+H42+J39+J40+J42+L39+L40+L42+N39+N40+N42+P39+P42+P40+D37+F37+H37+J37+L37+N37+P37+D41+F41+H41+J41+L41+N41+P41)</f>
        <v>0</v>
      </c>
      <c r="E43" s="505"/>
      <c r="F43" s="506"/>
      <c r="G43" s="141" t="s">
        <v>53</v>
      </c>
      <c r="H43" s="141"/>
      <c r="I43" s="141"/>
      <c r="J43" s="141"/>
      <c r="K43" s="507">
        <f>SUM(C34+C35+C36+E34+E35+E36+G34+G35+G36+I34+I35+I36+K34+K35+K36+M34+M35+M36+O34+O35+O36+C39+C40+C42+E39+E40+E42+G39+G40+G42+I39+I40+I42+K39+K40+K42+M39+M40+M42+O39+O40+O42+C37+E37+G37+I37+K37+M37+O37+C41+E41+G41+I41+K41+M41+O41)</f>
        <v>0</v>
      </c>
      <c r="L43" s="508"/>
      <c r="M43" s="470"/>
      <c r="N43" s="471" t="s">
        <v>54</v>
      </c>
      <c r="O43" s="343"/>
      <c r="P43" s="343"/>
      <c r="Q43" s="236">
        <f>SUM(Q34:Q42)</f>
        <v>0</v>
      </c>
      <c r="R43" s="93"/>
      <c r="S43" s="208"/>
    </row>
    <row r="44" spans="1:19" s="201" customFormat="1" ht="6" customHeight="1" x14ac:dyDescent="0.25">
      <c r="A44" s="72"/>
      <c r="B44" s="84"/>
      <c r="C44" s="84"/>
      <c r="D44" s="84"/>
      <c r="E44" s="84"/>
      <c r="F44" s="84"/>
      <c r="G44" s="84"/>
      <c r="H44" s="84"/>
      <c r="I44" s="84"/>
      <c r="J44" s="84"/>
      <c r="K44" s="238"/>
      <c r="L44" s="238"/>
      <c r="M44" s="238"/>
      <c r="N44" s="84"/>
      <c r="O44" s="84"/>
      <c r="P44" s="84"/>
      <c r="Q44" s="89"/>
      <c r="R44" s="87"/>
      <c r="S44" s="69"/>
    </row>
    <row r="45" spans="1:19" s="201" customFormat="1" ht="15.6" x14ac:dyDescent="0.3">
      <c r="A45" s="72"/>
      <c r="B45" s="94" t="s">
        <v>12</v>
      </c>
      <c r="C45" s="96"/>
      <c r="D45" s="97"/>
      <c r="E45" s="97"/>
      <c r="F45" s="97"/>
      <c r="G45" s="97"/>
      <c r="H45" s="97"/>
      <c r="I45" s="97"/>
      <c r="J45" s="97"/>
      <c r="K45" s="97"/>
      <c r="L45" s="97"/>
      <c r="M45" s="97"/>
      <c r="N45" s="97"/>
      <c r="O45" s="97"/>
      <c r="P45" s="97"/>
      <c r="Q45" s="98"/>
      <c r="R45" s="92"/>
      <c r="S45" s="4"/>
    </row>
    <row r="46" spans="1:19" s="201" customFormat="1" ht="15" x14ac:dyDescent="0.25">
      <c r="A46" s="72"/>
      <c r="B46" s="68" t="s">
        <v>72</v>
      </c>
      <c r="C46" s="156"/>
      <c r="D46" s="156"/>
      <c r="E46" s="156"/>
      <c r="F46" s="156"/>
      <c r="G46" s="156"/>
      <c r="H46" s="156"/>
      <c r="I46" s="156"/>
      <c r="J46" s="156"/>
      <c r="K46" s="156"/>
      <c r="L46" s="156"/>
      <c r="M46" s="156"/>
      <c r="N46" s="156"/>
      <c r="O46" s="156"/>
      <c r="P46" s="156"/>
      <c r="Q46" s="157">
        <v>0</v>
      </c>
      <c r="R46" s="92"/>
      <c r="S46" s="5"/>
    </row>
    <row r="47" spans="1:19" s="201" customFormat="1" ht="15" x14ac:dyDescent="0.25">
      <c r="A47" s="72"/>
      <c r="B47" s="68" t="s">
        <v>72</v>
      </c>
      <c r="C47" s="156"/>
      <c r="D47" s="156"/>
      <c r="E47" s="156"/>
      <c r="F47" s="156"/>
      <c r="G47" s="156"/>
      <c r="H47" s="156"/>
      <c r="I47" s="156"/>
      <c r="J47" s="156"/>
      <c r="K47" s="156"/>
      <c r="L47" s="156"/>
      <c r="M47" s="156"/>
      <c r="N47" s="156"/>
      <c r="O47" s="156"/>
      <c r="P47" s="156"/>
      <c r="Q47" s="164">
        <v>0</v>
      </c>
      <c r="R47" s="108"/>
      <c r="S47" s="5"/>
    </row>
    <row r="48" spans="1:19" s="201" customFormat="1" ht="15" x14ac:dyDescent="0.25">
      <c r="A48" s="72"/>
      <c r="B48" s="68" t="s">
        <v>72</v>
      </c>
      <c r="C48" s="156"/>
      <c r="D48" s="156"/>
      <c r="E48" s="156"/>
      <c r="F48" s="156"/>
      <c r="G48" s="156"/>
      <c r="H48" s="156"/>
      <c r="I48" s="156"/>
      <c r="J48" s="156"/>
      <c r="K48" s="156"/>
      <c r="L48" s="165"/>
      <c r="M48" s="165"/>
      <c r="N48" s="165"/>
      <c r="O48" s="156"/>
      <c r="P48" s="156"/>
      <c r="Q48" s="164">
        <v>0</v>
      </c>
      <c r="R48" s="108"/>
      <c r="S48" s="5"/>
    </row>
    <row r="49" spans="1:20" s="201" customFormat="1" ht="15.6" thickBot="1" x14ac:dyDescent="0.3">
      <c r="A49" s="72"/>
      <c r="B49" s="68" t="s">
        <v>72</v>
      </c>
      <c r="C49" s="156"/>
      <c r="D49" s="156"/>
      <c r="E49" s="156"/>
      <c r="F49" s="156"/>
      <c r="G49" s="156"/>
      <c r="H49" s="156"/>
      <c r="I49" s="156"/>
      <c r="J49" s="156"/>
      <c r="K49" s="156"/>
      <c r="L49" s="156"/>
      <c r="M49" s="156"/>
      <c r="N49" s="156"/>
      <c r="O49" s="156"/>
      <c r="P49" s="156"/>
      <c r="Q49" s="166">
        <v>0</v>
      </c>
      <c r="R49" s="92"/>
      <c r="S49" s="5"/>
    </row>
    <row r="50" spans="1:20" s="201" customFormat="1" ht="16.2" thickTop="1" x14ac:dyDescent="0.3">
      <c r="A50" s="72"/>
      <c r="B50" s="187" t="s">
        <v>17</v>
      </c>
      <c r="C50" s="188"/>
      <c r="D50" s="141"/>
      <c r="E50" s="141"/>
      <c r="F50" s="141"/>
      <c r="G50" s="141"/>
      <c r="H50" s="141"/>
      <c r="I50" s="141"/>
      <c r="J50" s="141"/>
      <c r="K50" s="141"/>
      <c r="L50" s="194"/>
      <c r="M50" s="194"/>
      <c r="N50" s="194"/>
      <c r="O50" s="141"/>
      <c r="P50" s="141"/>
      <c r="Q50" s="236">
        <f>SUM(Q46:Q49)</f>
        <v>0</v>
      </c>
      <c r="R50" s="93"/>
      <c r="S50" s="208"/>
    </row>
    <row r="51" spans="1:20" s="201" customFormat="1" ht="6" customHeight="1" x14ac:dyDescent="0.25">
      <c r="A51" s="72"/>
      <c r="B51" s="84"/>
      <c r="C51" s="84"/>
      <c r="D51" s="84"/>
      <c r="E51" s="84"/>
      <c r="F51" s="84"/>
      <c r="G51" s="84"/>
      <c r="H51" s="84"/>
      <c r="I51" s="84"/>
      <c r="J51" s="84"/>
      <c r="K51" s="84"/>
      <c r="L51" s="84"/>
      <c r="M51" s="84"/>
      <c r="N51" s="84"/>
      <c r="O51" s="84"/>
      <c r="P51" s="84"/>
      <c r="Q51" s="84"/>
      <c r="R51" s="87"/>
      <c r="S51" s="69"/>
    </row>
    <row r="52" spans="1:20" ht="18" customHeight="1" x14ac:dyDescent="0.25">
      <c r="A52" s="73"/>
      <c r="B52" s="197" t="s">
        <v>43</v>
      </c>
      <c r="C52" s="198"/>
      <c r="D52" s="198"/>
      <c r="E52" s="198"/>
      <c r="F52" s="198"/>
      <c r="G52" s="198"/>
      <c r="H52" s="198"/>
      <c r="I52" s="198"/>
      <c r="J52" s="198"/>
      <c r="K52" s="198"/>
      <c r="L52" s="198"/>
      <c r="M52" s="198"/>
      <c r="N52" s="198"/>
      <c r="O52" s="198"/>
      <c r="P52" s="198"/>
      <c r="Q52" s="198"/>
      <c r="R52" s="37"/>
      <c r="S52" s="209"/>
      <c r="T52" s="209"/>
    </row>
    <row r="53" spans="1:20" ht="6" customHeight="1" x14ac:dyDescent="0.25">
      <c r="A53" s="73"/>
      <c r="B53" s="495"/>
      <c r="C53" s="496"/>
      <c r="D53" s="496"/>
      <c r="E53" s="496"/>
      <c r="F53" s="496"/>
      <c r="G53" s="496"/>
      <c r="H53" s="496"/>
      <c r="I53" s="496"/>
      <c r="J53" s="496"/>
      <c r="K53" s="496"/>
      <c r="L53" s="496"/>
      <c r="M53" s="496"/>
      <c r="N53" s="496"/>
      <c r="O53" s="496"/>
      <c r="P53" s="496"/>
      <c r="Q53" s="496"/>
      <c r="R53" s="37"/>
      <c r="S53" s="209"/>
      <c r="T53" s="209"/>
    </row>
    <row r="54" spans="1:20" ht="12.75" customHeight="1" x14ac:dyDescent="0.25">
      <c r="A54" s="73"/>
      <c r="B54" s="495"/>
      <c r="C54" s="496"/>
      <c r="D54" s="496"/>
      <c r="E54" s="496"/>
      <c r="F54" s="496"/>
      <c r="G54" s="496"/>
      <c r="H54" s="496"/>
      <c r="I54" s="496"/>
      <c r="J54" s="496"/>
      <c r="K54" s="496"/>
      <c r="L54" s="496"/>
      <c r="M54" s="496"/>
      <c r="N54" s="496"/>
      <c r="O54" s="496"/>
      <c r="P54" s="496"/>
      <c r="Q54" s="496"/>
      <c r="R54" s="37"/>
    </row>
    <row r="55" spans="1:20" ht="12.75" customHeight="1" x14ac:dyDescent="0.25">
      <c r="A55" s="73"/>
      <c r="B55" s="495"/>
      <c r="C55" s="496"/>
      <c r="D55" s="496"/>
      <c r="E55" s="496"/>
      <c r="F55" s="496"/>
      <c r="G55" s="496"/>
      <c r="H55" s="496"/>
      <c r="I55" s="496"/>
      <c r="J55" s="496"/>
      <c r="K55" s="496"/>
      <c r="L55" s="496"/>
      <c r="M55" s="496"/>
      <c r="N55" s="496"/>
      <c r="O55" s="496"/>
      <c r="P55" s="496"/>
      <c r="Q55" s="496"/>
      <c r="R55" s="37"/>
    </row>
    <row r="56" spans="1:20" ht="12.75" customHeight="1" x14ac:dyDescent="0.25">
      <c r="A56" s="73"/>
      <c r="B56" s="495"/>
      <c r="C56" s="496"/>
      <c r="D56" s="496"/>
      <c r="E56" s="496"/>
      <c r="F56" s="496"/>
      <c r="G56" s="496"/>
      <c r="H56" s="496"/>
      <c r="I56" s="496"/>
      <c r="J56" s="496"/>
      <c r="K56" s="496"/>
      <c r="L56" s="496"/>
      <c r="M56" s="496"/>
      <c r="N56" s="496"/>
      <c r="O56" s="496"/>
      <c r="P56" s="496"/>
      <c r="Q56" s="496"/>
      <c r="R56" s="37"/>
      <c r="S56" s="209"/>
    </row>
    <row r="57" spans="1:20" ht="12.75" customHeight="1" x14ac:dyDescent="0.25">
      <c r="A57" s="73"/>
      <c r="B57" s="495"/>
      <c r="C57" s="496"/>
      <c r="D57" s="496"/>
      <c r="E57" s="496"/>
      <c r="F57" s="496"/>
      <c r="G57" s="496"/>
      <c r="H57" s="496"/>
      <c r="I57" s="496"/>
      <c r="J57" s="496"/>
      <c r="K57" s="496"/>
      <c r="L57" s="496"/>
      <c r="M57" s="496"/>
      <c r="N57" s="496"/>
      <c r="O57" s="496"/>
      <c r="P57" s="496"/>
      <c r="Q57" s="496"/>
      <c r="R57" s="37"/>
      <c r="S57" s="209"/>
    </row>
    <row r="58" spans="1:20" ht="12.75" customHeight="1" x14ac:dyDescent="0.25">
      <c r="A58" s="73"/>
      <c r="B58" s="495"/>
      <c r="C58" s="496"/>
      <c r="D58" s="496"/>
      <c r="E58" s="496"/>
      <c r="F58" s="496"/>
      <c r="G58" s="496"/>
      <c r="H58" s="496"/>
      <c r="I58" s="496"/>
      <c r="J58" s="496"/>
      <c r="K58" s="496"/>
      <c r="L58" s="496"/>
      <c r="M58" s="496"/>
      <c r="N58" s="496"/>
      <c r="O58" s="496"/>
      <c r="P58" s="496"/>
      <c r="Q58" s="496"/>
      <c r="R58" s="37"/>
      <c r="S58" s="209"/>
    </row>
    <row r="59" spans="1:20" ht="24" customHeight="1" x14ac:dyDescent="0.25">
      <c r="A59" s="73"/>
      <c r="B59" s="497"/>
      <c r="C59" s="498"/>
      <c r="D59" s="498"/>
      <c r="E59" s="498"/>
      <c r="F59" s="498"/>
      <c r="G59" s="498"/>
      <c r="H59" s="498"/>
      <c r="I59" s="498"/>
      <c r="J59" s="498"/>
      <c r="K59" s="498"/>
      <c r="L59" s="498"/>
      <c r="M59" s="498"/>
      <c r="N59" s="498"/>
      <c r="O59" s="498"/>
      <c r="P59" s="498"/>
      <c r="Q59" s="498"/>
      <c r="R59" s="37"/>
      <c r="S59" s="209"/>
    </row>
    <row r="60" spans="1:20" ht="6" customHeight="1" x14ac:dyDescent="0.25">
      <c r="A60" s="74"/>
      <c r="B60" s="121"/>
      <c r="C60" s="121"/>
      <c r="D60" s="121"/>
      <c r="E60" s="121"/>
      <c r="F60" s="121"/>
      <c r="G60" s="121"/>
      <c r="H60" s="121"/>
      <c r="I60" s="121"/>
      <c r="J60" s="121"/>
      <c r="K60" s="121"/>
      <c r="L60" s="121"/>
      <c r="M60" s="121"/>
      <c r="N60" s="121"/>
      <c r="O60" s="121"/>
      <c r="P60" s="121"/>
      <c r="Q60" s="121"/>
      <c r="R60" s="118"/>
    </row>
  </sheetData>
  <mergeCells count="65">
    <mergeCell ref="M32:N32"/>
    <mergeCell ref="O32:P32"/>
    <mergeCell ref="B53:Q59"/>
    <mergeCell ref="D43:F43"/>
    <mergeCell ref="K43:M43"/>
    <mergeCell ref="N43:P43"/>
    <mergeCell ref="C38:D38"/>
    <mergeCell ref="E38:F38"/>
    <mergeCell ref="G38:H38"/>
    <mergeCell ref="I38:J38"/>
    <mergeCell ref="K38:L38"/>
    <mergeCell ref="M38:N38"/>
    <mergeCell ref="O38:P38"/>
    <mergeCell ref="C32:D32"/>
    <mergeCell ref="E32:F32"/>
    <mergeCell ref="G32:H32"/>
    <mergeCell ref="L25:M25"/>
    <mergeCell ref="B31:Q31"/>
    <mergeCell ref="C24:E24"/>
    <mergeCell ref="F24:G24"/>
    <mergeCell ref="J24:K24"/>
    <mergeCell ref="L24:M24"/>
    <mergeCell ref="N24:P24"/>
    <mergeCell ref="I32:J32"/>
    <mergeCell ref="K32:L32"/>
    <mergeCell ref="N25:P25"/>
    <mergeCell ref="B15:G15"/>
    <mergeCell ref="H15:M15"/>
    <mergeCell ref="N15:Q15"/>
    <mergeCell ref="I16:J16"/>
    <mergeCell ref="N16:P16"/>
    <mergeCell ref="C23:E23"/>
    <mergeCell ref="F23:G23"/>
    <mergeCell ref="J23:K23"/>
    <mergeCell ref="L23:M23"/>
    <mergeCell ref="N23:P23"/>
    <mergeCell ref="C25:E25"/>
    <mergeCell ref="F25:G25"/>
    <mergeCell ref="J25:K25"/>
    <mergeCell ref="B13:G13"/>
    <mergeCell ref="H13:M13"/>
    <mergeCell ref="N13:Q13"/>
    <mergeCell ref="B14:G14"/>
    <mergeCell ref="H14:M14"/>
    <mergeCell ref="N14:Q14"/>
    <mergeCell ref="B11:G11"/>
    <mergeCell ref="H11:M11"/>
    <mergeCell ref="N11:Q11"/>
    <mergeCell ref="B12:G12"/>
    <mergeCell ref="H12:M12"/>
    <mergeCell ref="N12:Q12"/>
    <mergeCell ref="B9:G9"/>
    <mergeCell ref="H9:M9"/>
    <mergeCell ref="N9:Q9"/>
    <mergeCell ref="B10:G10"/>
    <mergeCell ref="H10:M10"/>
    <mergeCell ref="N10:Q10"/>
    <mergeCell ref="T5:X5"/>
    <mergeCell ref="S1:Y4"/>
    <mergeCell ref="A1:R1"/>
    <mergeCell ref="B3:Q3"/>
    <mergeCell ref="D5:F5"/>
    <mergeCell ref="H5:J5"/>
    <mergeCell ref="L5:M5"/>
    <mergeCell ref="N5:O5"/>
  </mergeCells>
  <pageMargins left="0.25" right="0.25" top="0.31" bottom="0.32" header="0.3" footer="0.3"/>
  <pageSetup scale="7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B16"/>
  <sheetViews>
    <sheetView workbookViewId="0">
      <selection activeCell="B5" sqref="B5"/>
    </sheetView>
  </sheetViews>
  <sheetFormatPr defaultRowHeight="13.2" x14ac:dyDescent="0.25"/>
  <cols>
    <col min="2" max="2" width="46.109375" customWidth="1"/>
  </cols>
  <sheetData>
    <row r="1" spans="1:2" ht="29.4" thickBot="1" x14ac:dyDescent="0.3">
      <c r="A1" s="277" t="s">
        <v>144</v>
      </c>
      <c r="B1" s="277" t="s">
        <v>145</v>
      </c>
    </row>
    <row r="2" spans="1:2" ht="14.4" x14ac:dyDescent="0.25">
      <c r="A2" s="287">
        <v>4650</v>
      </c>
      <c r="B2" s="278" t="s">
        <v>15</v>
      </c>
    </row>
    <row r="3" spans="1:2" ht="14.4" x14ac:dyDescent="0.25">
      <c r="A3" s="287">
        <v>4651</v>
      </c>
      <c r="B3" s="275" t="s">
        <v>146</v>
      </c>
    </row>
    <row r="4" spans="1:2" ht="14.4" x14ac:dyDescent="0.25">
      <c r="A4" s="287">
        <v>4652</v>
      </c>
      <c r="B4" s="275" t="s">
        <v>147</v>
      </c>
    </row>
    <row r="5" spans="1:2" ht="14.4" x14ac:dyDescent="0.25">
      <c r="A5" s="287">
        <v>4653</v>
      </c>
      <c r="B5" s="275" t="s">
        <v>148</v>
      </c>
    </row>
    <row r="6" spans="1:2" ht="14.4" x14ac:dyDescent="0.25">
      <c r="A6" s="287">
        <v>4654</v>
      </c>
      <c r="B6" s="275" t="s">
        <v>149</v>
      </c>
    </row>
    <row r="7" spans="1:2" ht="14.4" x14ac:dyDescent="0.25">
      <c r="A7" s="287">
        <v>4655</v>
      </c>
      <c r="B7" s="275" t="s">
        <v>150</v>
      </c>
    </row>
    <row r="8" spans="1:2" ht="15" thickBot="1" x14ac:dyDescent="0.3">
      <c r="A8" s="288">
        <v>4656</v>
      </c>
      <c r="B8" s="276" t="s">
        <v>130</v>
      </c>
    </row>
    <row r="9" spans="1:2" ht="15" thickBot="1" x14ac:dyDescent="0.35">
      <c r="A9" s="274"/>
      <c r="B9" s="274"/>
    </row>
    <row r="10" spans="1:2" ht="43.8" thickBot="1" x14ac:dyDescent="0.35">
      <c r="A10" s="285" t="s">
        <v>151</v>
      </c>
      <c r="B10" s="286" t="s">
        <v>145</v>
      </c>
    </row>
    <row r="11" spans="1:2" ht="14.4" x14ac:dyDescent="0.25">
      <c r="A11" s="283">
        <v>0</v>
      </c>
      <c r="B11" s="284" t="s">
        <v>152</v>
      </c>
    </row>
    <row r="12" spans="1:2" ht="14.4" x14ac:dyDescent="0.25">
      <c r="A12" s="279">
        <v>1</v>
      </c>
      <c r="B12" s="280" t="s">
        <v>130</v>
      </c>
    </row>
    <row r="13" spans="1:2" ht="14.4" x14ac:dyDescent="0.25">
      <c r="A13" s="279">
        <v>2</v>
      </c>
      <c r="B13" s="280" t="s">
        <v>153</v>
      </c>
    </row>
    <row r="14" spans="1:2" ht="14.4" x14ac:dyDescent="0.25">
      <c r="A14" s="279">
        <v>3</v>
      </c>
      <c r="B14" s="280" t="s">
        <v>154</v>
      </c>
    </row>
    <row r="15" spans="1:2" ht="14.4" x14ac:dyDescent="0.25">
      <c r="A15" s="279">
        <v>4</v>
      </c>
      <c r="B15" s="280" t="s">
        <v>110</v>
      </c>
    </row>
    <row r="16" spans="1:2" ht="15" thickBot="1" x14ac:dyDescent="0.3">
      <c r="A16" s="281">
        <v>5</v>
      </c>
      <c r="B16" s="282" t="s">
        <v>26</v>
      </c>
    </row>
  </sheetData>
  <sheetProtection password="CC2E"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3"/>
  <sheetViews>
    <sheetView workbookViewId="0">
      <selection activeCell="F15" sqref="F15"/>
    </sheetView>
  </sheetViews>
  <sheetFormatPr defaultRowHeight="13.2" x14ac:dyDescent="0.25"/>
  <cols>
    <col min="1" max="1" width="12.6640625" bestFit="1" customWidth="1"/>
    <col min="2" max="2" width="21" bestFit="1" customWidth="1"/>
    <col min="3" max="3" width="51.109375" bestFit="1" customWidth="1"/>
  </cols>
  <sheetData>
    <row r="1" spans="1:3" ht="16.2" thickBot="1" x14ac:dyDescent="0.35">
      <c r="A1" s="262" t="s">
        <v>102</v>
      </c>
      <c r="B1" s="262" t="s">
        <v>103</v>
      </c>
      <c r="C1" s="262" t="s">
        <v>104</v>
      </c>
    </row>
    <row r="2" spans="1:3" ht="14.4" x14ac:dyDescent="0.3">
      <c r="A2" s="259" t="s">
        <v>105</v>
      </c>
      <c r="B2" s="260" t="s">
        <v>106</v>
      </c>
      <c r="C2" s="261"/>
    </row>
    <row r="3" spans="1:3" ht="14.4" x14ac:dyDescent="0.3">
      <c r="A3" s="263" t="s">
        <v>107</v>
      </c>
      <c r="B3" s="257" t="s">
        <v>108</v>
      </c>
      <c r="C3" s="258"/>
    </row>
    <row r="4" spans="1:3" ht="14.4" x14ac:dyDescent="0.3">
      <c r="A4" s="264" t="s">
        <v>109</v>
      </c>
      <c r="B4" s="265" t="s">
        <v>110</v>
      </c>
      <c r="C4" s="266" t="s">
        <v>111</v>
      </c>
    </row>
    <row r="5" spans="1:3" ht="14.4" x14ac:dyDescent="0.3">
      <c r="A5" s="264" t="s">
        <v>112</v>
      </c>
      <c r="B5" s="265" t="s">
        <v>113</v>
      </c>
      <c r="C5" s="266"/>
    </row>
    <row r="6" spans="1:3" ht="14.4" x14ac:dyDescent="0.3">
      <c r="A6" s="264" t="s">
        <v>114</v>
      </c>
      <c r="B6" s="265" t="s">
        <v>115</v>
      </c>
      <c r="C6" s="266"/>
    </row>
    <row r="7" spans="1:3" ht="14.4" x14ac:dyDescent="0.3">
      <c r="A7" s="264" t="s">
        <v>116</v>
      </c>
      <c r="B7" s="265" t="s">
        <v>117</v>
      </c>
      <c r="C7" s="266"/>
    </row>
    <row r="8" spans="1:3" ht="14.4" x14ac:dyDescent="0.3">
      <c r="A8" s="264" t="s">
        <v>118</v>
      </c>
      <c r="B8" s="265" t="s">
        <v>119</v>
      </c>
      <c r="C8" s="266" t="s">
        <v>120</v>
      </c>
    </row>
    <row r="9" spans="1:3" ht="14.4" x14ac:dyDescent="0.3">
      <c r="A9" s="264" t="s">
        <v>121</v>
      </c>
      <c r="B9" s="265" t="s">
        <v>15</v>
      </c>
      <c r="C9" s="266"/>
    </row>
    <row r="10" spans="1:3" ht="14.4" x14ac:dyDescent="0.3">
      <c r="A10" s="267" t="s">
        <v>122</v>
      </c>
      <c r="B10" s="265" t="s">
        <v>123</v>
      </c>
      <c r="C10" s="266"/>
    </row>
    <row r="11" spans="1:3" ht="14.4" x14ac:dyDescent="0.3">
      <c r="A11" s="264" t="s">
        <v>124</v>
      </c>
      <c r="B11" s="265" t="s">
        <v>7</v>
      </c>
      <c r="C11" s="266"/>
    </row>
    <row r="12" spans="1:3" ht="14.4" x14ac:dyDescent="0.3">
      <c r="A12" s="264" t="s">
        <v>125</v>
      </c>
      <c r="B12" s="265" t="s">
        <v>126</v>
      </c>
      <c r="C12" s="266"/>
    </row>
    <row r="13" spans="1:3" ht="14.4" x14ac:dyDescent="0.3">
      <c r="A13" s="264" t="s">
        <v>127</v>
      </c>
      <c r="B13" s="265" t="s">
        <v>128</v>
      </c>
      <c r="C13" s="266"/>
    </row>
    <row r="14" spans="1:3" ht="14.4" x14ac:dyDescent="0.3">
      <c r="A14" s="264" t="s">
        <v>129</v>
      </c>
      <c r="B14" s="265" t="s">
        <v>130</v>
      </c>
      <c r="C14" s="266"/>
    </row>
    <row r="15" spans="1:3" ht="14.4" x14ac:dyDescent="0.3">
      <c r="A15" s="264" t="s">
        <v>131</v>
      </c>
      <c r="B15" s="265" t="s">
        <v>132</v>
      </c>
      <c r="C15" s="266" t="s">
        <v>133</v>
      </c>
    </row>
    <row r="16" spans="1:3" ht="14.4" x14ac:dyDescent="0.3">
      <c r="A16" s="264" t="s">
        <v>134</v>
      </c>
      <c r="B16" s="265" t="s">
        <v>135</v>
      </c>
      <c r="C16" s="266"/>
    </row>
    <row r="17" spans="1:3" ht="14.4" x14ac:dyDescent="0.3">
      <c r="A17" s="268" t="s">
        <v>136</v>
      </c>
      <c r="B17" s="269" t="s">
        <v>137</v>
      </c>
      <c r="C17" s="270" t="s">
        <v>138</v>
      </c>
    </row>
    <row r="18" spans="1:3" ht="15" thickBot="1" x14ac:dyDescent="0.35">
      <c r="A18" s="271" t="s">
        <v>139</v>
      </c>
      <c r="B18" s="272" t="s">
        <v>141</v>
      </c>
      <c r="C18" s="273" t="s">
        <v>140</v>
      </c>
    </row>
    <row r="23" spans="1:3" ht="14.4" x14ac:dyDescent="0.3">
      <c r="A23" s="256"/>
      <c r="B23" s="256"/>
      <c r="C23" s="256"/>
    </row>
  </sheetData>
  <sheetProtection password="CC2E" sheet="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AC70"/>
  <sheetViews>
    <sheetView showGridLines="0" topLeftCell="B1" zoomScale="110" zoomScaleNormal="110" workbookViewId="0">
      <selection activeCell="C3" sqref="C3:H3"/>
    </sheetView>
  </sheetViews>
  <sheetFormatPr defaultColWidth="9.109375" defaultRowHeight="13.2" x14ac:dyDescent="0.25"/>
  <cols>
    <col min="1" max="1" width="1.109375" style="38" customWidth="1"/>
    <col min="2" max="2" width="23.109375" style="38" customWidth="1"/>
    <col min="3" max="3" width="6.5546875" style="38" customWidth="1"/>
    <col min="4" max="4" width="6.88671875" style="38" customWidth="1"/>
    <col min="5" max="5" width="6.44140625" style="38" customWidth="1"/>
    <col min="6" max="7" width="6.109375" style="38" customWidth="1"/>
    <col min="8" max="8" width="11" style="38" customWidth="1"/>
    <col min="9" max="9" width="7.33203125" style="38" customWidth="1"/>
    <col min="10" max="10" width="13.6640625" style="38" customWidth="1"/>
    <col min="11" max="11" width="1.109375" style="38" customWidth="1"/>
    <col min="12" max="12" width="12" style="38" customWidth="1"/>
    <col min="13" max="13" width="12.33203125" style="38" customWidth="1"/>
    <col min="14" max="14" width="4.5546875" style="212" customWidth="1"/>
    <col min="15" max="15" width="6.88671875" style="212" customWidth="1"/>
    <col min="16" max="16" width="6.109375" style="212" customWidth="1"/>
    <col min="17" max="17" width="2.109375" style="212" customWidth="1"/>
    <col min="18" max="18" width="3.33203125" style="212" customWidth="1"/>
    <col min="19" max="19" width="1.109375" style="212" customWidth="1"/>
    <col min="20" max="21" width="3.6640625" style="212" customWidth="1"/>
    <col min="22" max="22" width="9" style="212" customWidth="1"/>
    <col min="23" max="23" width="1.109375" style="38" customWidth="1"/>
    <col min="24" max="16384" width="9.109375" style="38"/>
  </cols>
  <sheetData>
    <row r="1" spans="1:23" ht="21" x14ac:dyDescent="0.4">
      <c r="A1" s="386" t="s">
        <v>156</v>
      </c>
      <c r="B1" s="387"/>
      <c r="C1" s="387"/>
      <c r="D1" s="387"/>
      <c r="E1" s="387"/>
      <c r="F1" s="387"/>
      <c r="G1" s="387"/>
      <c r="H1" s="387"/>
      <c r="I1" s="387"/>
      <c r="J1" s="387"/>
      <c r="K1" s="387"/>
      <c r="L1" s="387"/>
      <c r="M1" s="387"/>
      <c r="N1" s="387"/>
      <c r="O1" s="387"/>
      <c r="P1" s="387"/>
      <c r="Q1" s="387"/>
      <c r="R1" s="387"/>
      <c r="S1" s="387"/>
      <c r="T1" s="387"/>
      <c r="U1" s="387"/>
      <c r="V1" s="387"/>
      <c r="W1" s="387"/>
    </row>
    <row r="2" spans="1:23" ht="12" customHeight="1" x14ac:dyDescent="0.25">
      <c r="A2" s="23"/>
      <c r="B2" s="25" t="s">
        <v>69</v>
      </c>
      <c r="C2" s="24"/>
      <c r="D2" s="24"/>
      <c r="E2" s="24"/>
      <c r="F2" s="24"/>
      <c r="G2" s="24"/>
      <c r="H2" s="24"/>
      <c r="I2" s="24"/>
      <c r="J2" s="24"/>
      <c r="K2" s="24"/>
      <c r="L2" s="24"/>
      <c r="M2" s="24"/>
      <c r="N2" s="25"/>
      <c r="O2" s="25"/>
      <c r="P2" s="25"/>
      <c r="Q2" s="25"/>
      <c r="R2" s="25"/>
      <c r="S2" s="25"/>
      <c r="T2" s="25"/>
      <c r="U2" s="25"/>
      <c r="V2" s="25"/>
      <c r="W2" s="26"/>
    </row>
    <row r="3" spans="1:23" ht="24.75" customHeight="1" x14ac:dyDescent="0.3">
      <c r="A3" s="27"/>
      <c r="B3" s="28" t="s">
        <v>64</v>
      </c>
      <c r="C3" s="350"/>
      <c r="D3" s="350"/>
      <c r="E3" s="350"/>
      <c r="F3" s="350"/>
      <c r="G3" s="350"/>
      <c r="H3" s="350"/>
      <c r="I3" s="32"/>
      <c r="J3" s="32"/>
      <c r="K3" s="32"/>
      <c r="L3" s="32"/>
      <c r="M3" s="32"/>
      <c r="N3" s="32"/>
      <c r="O3" s="32"/>
      <c r="P3" s="32"/>
      <c r="Q3" s="32"/>
      <c r="R3" s="32"/>
      <c r="S3" s="32"/>
      <c r="T3" s="32"/>
      <c r="U3" s="32"/>
      <c r="V3" s="210"/>
      <c r="W3" s="41"/>
    </row>
    <row r="4" spans="1:23" ht="20.25" customHeight="1" x14ac:dyDescent="0.3">
      <c r="A4" s="27"/>
      <c r="B4" s="29" t="s">
        <v>65</v>
      </c>
      <c r="C4" s="350"/>
      <c r="D4" s="350"/>
      <c r="E4" s="350"/>
      <c r="F4" s="350"/>
      <c r="G4" s="350"/>
      <c r="H4" s="350"/>
      <c r="I4" s="30"/>
      <c r="J4" s="31"/>
      <c r="K4" s="32"/>
      <c r="L4" s="33"/>
      <c r="M4" s="34"/>
      <c r="N4" s="34"/>
      <c r="O4" s="34"/>
      <c r="P4" s="34"/>
      <c r="Q4" s="34"/>
      <c r="R4" s="35"/>
      <c r="S4" s="35"/>
      <c r="T4" s="35"/>
      <c r="U4" s="35"/>
      <c r="V4" s="36"/>
      <c r="W4" s="37"/>
    </row>
    <row r="5" spans="1:23" ht="20.25" customHeight="1" x14ac:dyDescent="0.3">
      <c r="A5" s="27"/>
      <c r="B5" s="28" t="s">
        <v>143</v>
      </c>
      <c r="C5" s="294"/>
      <c r="D5" s="294"/>
      <c r="E5" s="294"/>
      <c r="F5" s="294"/>
      <c r="G5" s="294"/>
      <c r="H5" s="294"/>
      <c r="I5" s="30"/>
      <c r="J5" s="31"/>
      <c r="K5" s="32"/>
      <c r="L5" s="33"/>
      <c r="M5" s="34"/>
      <c r="N5" s="34"/>
      <c r="O5" s="34"/>
      <c r="P5" s="34"/>
      <c r="Q5" s="34"/>
      <c r="R5" s="35"/>
      <c r="S5" s="35"/>
      <c r="T5" s="35"/>
      <c r="U5" s="35"/>
      <c r="V5" s="36"/>
      <c r="W5" s="37"/>
    </row>
    <row r="6" spans="1:23" ht="21" customHeight="1" x14ac:dyDescent="0.3">
      <c r="A6" s="27"/>
      <c r="B6" s="39" t="s">
        <v>161</v>
      </c>
      <c r="C6" s="394"/>
      <c r="D6" s="394"/>
      <c r="E6" s="394"/>
      <c r="F6" s="394"/>
      <c r="G6" s="394"/>
      <c r="H6" s="394"/>
      <c r="I6" s="342"/>
      <c r="J6" s="342"/>
      <c r="K6" s="32"/>
      <c r="L6" s="33"/>
      <c r="M6" s="34"/>
      <c r="N6" s="34"/>
      <c r="O6" s="34"/>
      <c r="P6" s="34"/>
      <c r="Q6" s="34"/>
      <c r="R6" s="35"/>
      <c r="S6" s="35"/>
      <c r="T6" s="35"/>
      <c r="U6" s="35"/>
      <c r="V6" s="36"/>
      <c r="W6" s="37"/>
    </row>
    <row r="7" spans="1:23" ht="20.25" customHeight="1" x14ac:dyDescent="0.3">
      <c r="A7" s="27"/>
      <c r="B7" s="40" t="s">
        <v>101</v>
      </c>
      <c r="C7" s="357"/>
      <c r="D7" s="357"/>
      <c r="E7" s="357"/>
      <c r="F7" s="357"/>
      <c r="G7" s="357"/>
      <c r="H7" s="357"/>
      <c r="I7" s="30"/>
      <c r="J7" s="31"/>
      <c r="K7" s="32"/>
      <c r="L7" s="33"/>
      <c r="M7" s="34"/>
      <c r="N7" s="34"/>
      <c r="O7" s="34"/>
      <c r="P7" s="34"/>
      <c r="Q7" s="34"/>
      <c r="R7" s="35"/>
      <c r="S7" s="35"/>
      <c r="T7" s="35"/>
      <c r="U7" s="35"/>
      <c r="V7" s="36"/>
      <c r="W7" s="42"/>
    </row>
    <row r="8" spans="1:23" ht="20.25" customHeight="1" x14ac:dyDescent="0.3">
      <c r="A8" s="27"/>
      <c r="B8" s="40" t="s">
        <v>73</v>
      </c>
      <c r="C8" s="350"/>
      <c r="D8" s="350"/>
      <c r="E8" s="350"/>
      <c r="F8" s="350"/>
      <c r="G8" s="350"/>
      <c r="H8" s="350"/>
      <c r="I8" s="342"/>
      <c r="J8" s="342"/>
      <c r="K8" s="32"/>
      <c r="L8" s="33"/>
      <c r="M8" s="34"/>
      <c r="N8" s="34"/>
      <c r="O8" s="34"/>
      <c r="P8" s="34"/>
      <c r="Q8" s="34"/>
      <c r="U8" s="35"/>
      <c r="V8" s="36"/>
      <c r="W8" s="42"/>
    </row>
    <row r="9" spans="1:23" ht="20.25" customHeight="1" x14ac:dyDescent="0.3">
      <c r="A9" s="27"/>
      <c r="B9" s="40" t="s">
        <v>11</v>
      </c>
      <c r="C9" s="357"/>
      <c r="D9" s="357"/>
      <c r="E9" s="357"/>
      <c r="F9" s="357"/>
      <c r="G9" s="357"/>
      <c r="H9" s="357"/>
      <c r="I9" s="295"/>
      <c r="J9" s="295"/>
      <c r="K9" s="32"/>
      <c r="L9" s="33"/>
      <c r="M9" s="34"/>
      <c r="N9" s="34"/>
      <c r="O9" s="34"/>
      <c r="P9" s="34"/>
      <c r="Q9" s="34"/>
      <c r="T9" s="203"/>
      <c r="V9" s="36"/>
      <c r="W9" s="42"/>
    </row>
    <row r="10" spans="1:23" ht="21" customHeight="1" x14ac:dyDescent="0.3">
      <c r="A10" s="27"/>
      <c r="B10" s="40" t="s">
        <v>84</v>
      </c>
      <c r="C10" s="350"/>
      <c r="D10" s="350"/>
      <c r="E10" s="350"/>
      <c r="F10" s="350"/>
      <c r="G10" s="350"/>
      <c r="H10" s="350"/>
      <c r="I10" s="295"/>
      <c r="J10" s="295"/>
      <c r="K10" s="32"/>
      <c r="L10" s="33"/>
      <c r="M10" s="34"/>
      <c r="N10" s="34"/>
      <c r="O10" s="34"/>
      <c r="P10" s="34"/>
      <c r="Q10" s="34"/>
      <c r="S10" s="209"/>
      <c r="T10" s="203"/>
      <c r="U10" s="209"/>
      <c r="V10" s="36"/>
      <c r="W10" s="42"/>
    </row>
    <row r="11" spans="1:23" ht="21" customHeight="1" x14ac:dyDescent="0.3">
      <c r="A11" s="27"/>
      <c r="B11" s="40" t="s">
        <v>66</v>
      </c>
      <c r="C11" s="354"/>
      <c r="D11" s="355"/>
      <c r="E11" s="356"/>
      <c r="F11" s="339"/>
      <c r="G11" s="340"/>
      <c r="H11" s="341"/>
      <c r="I11" s="295"/>
      <c r="J11" s="295"/>
      <c r="K11" s="32"/>
      <c r="L11" s="33"/>
      <c r="M11" s="34"/>
      <c r="N11" s="34"/>
      <c r="O11" s="34"/>
      <c r="P11" s="34"/>
      <c r="Q11" s="34"/>
      <c r="R11" s="209"/>
      <c r="S11" s="209"/>
      <c r="T11" s="203"/>
      <c r="U11" s="209"/>
      <c r="V11" s="36"/>
      <c r="W11" s="42"/>
    </row>
    <row r="12" spans="1:23" ht="27.75" customHeight="1" x14ac:dyDescent="0.3">
      <c r="A12" s="27"/>
      <c r="B12" s="40" t="s">
        <v>67</v>
      </c>
      <c r="C12" s="351"/>
      <c r="D12" s="352"/>
      <c r="E12" s="353"/>
      <c r="F12" s="395"/>
      <c r="G12" s="396"/>
      <c r="H12" s="397"/>
      <c r="I12" s="342"/>
      <c r="J12" s="342"/>
      <c r="K12" s="213"/>
      <c r="L12" s="213"/>
      <c r="M12" s="213"/>
      <c r="N12" s="213"/>
      <c r="O12" s="213"/>
      <c r="P12" s="213"/>
      <c r="Q12" s="34"/>
      <c r="R12" s="35"/>
      <c r="S12" s="35"/>
      <c r="T12" s="35"/>
      <c r="U12" s="35"/>
      <c r="V12" s="36"/>
      <c r="W12" s="42"/>
    </row>
    <row r="13" spans="1:23" ht="19.5" customHeight="1" x14ac:dyDescent="0.25">
      <c r="A13" s="27"/>
      <c r="B13" s="43" t="s">
        <v>96</v>
      </c>
      <c r="C13" s="299"/>
      <c r="D13" s="299"/>
      <c r="E13" s="299"/>
      <c r="F13" s="299"/>
      <c r="G13" s="299"/>
      <c r="H13" s="299"/>
      <c r="I13" s="299"/>
      <c r="J13" s="299"/>
      <c r="K13" s="299"/>
      <c r="L13" s="299"/>
      <c r="M13" s="299"/>
      <c r="N13" s="299"/>
      <c r="O13" s="299"/>
      <c r="P13" s="299"/>
      <c r="Q13" s="299"/>
      <c r="R13" s="299"/>
      <c r="S13" s="299"/>
      <c r="T13" s="299"/>
      <c r="U13" s="299"/>
      <c r="V13" s="300"/>
      <c r="W13" s="37"/>
    </row>
    <row r="14" spans="1:23" ht="26.25" customHeight="1" x14ac:dyDescent="0.25">
      <c r="A14" s="27"/>
      <c r="B14" s="44"/>
      <c r="C14" s="301"/>
      <c r="D14" s="301"/>
      <c r="E14" s="301"/>
      <c r="F14" s="301"/>
      <c r="G14" s="301"/>
      <c r="H14" s="301"/>
      <c r="I14" s="301"/>
      <c r="J14" s="301"/>
      <c r="K14" s="301"/>
      <c r="L14" s="301"/>
      <c r="M14" s="301"/>
      <c r="N14" s="301"/>
      <c r="O14" s="301"/>
      <c r="P14" s="301"/>
      <c r="Q14" s="301"/>
      <c r="R14" s="301"/>
      <c r="S14" s="301"/>
      <c r="T14" s="301"/>
      <c r="U14" s="301"/>
      <c r="V14" s="302"/>
      <c r="W14" s="37"/>
    </row>
    <row r="15" spans="1:23" ht="12" customHeight="1" x14ac:dyDescent="0.25">
      <c r="A15" s="27"/>
      <c r="B15" s="25" t="s">
        <v>68</v>
      </c>
      <c r="C15" s="45"/>
      <c r="D15" s="45"/>
      <c r="E15" s="45"/>
      <c r="F15" s="45"/>
      <c r="G15" s="46"/>
      <c r="H15" s="46"/>
      <c r="I15" s="46"/>
      <c r="J15" s="45"/>
      <c r="K15" s="45"/>
      <c r="L15" s="25" t="s">
        <v>70</v>
      </c>
      <c r="M15" s="47"/>
      <c r="N15" s="48"/>
      <c r="O15" s="48"/>
      <c r="P15" s="48"/>
      <c r="Q15" s="48"/>
      <c r="R15" s="48"/>
      <c r="S15" s="48"/>
      <c r="T15" s="48"/>
      <c r="U15" s="48"/>
      <c r="V15" s="48"/>
      <c r="W15" s="37"/>
    </row>
    <row r="16" spans="1:23" ht="23.25" customHeight="1" x14ac:dyDescent="0.3">
      <c r="A16" s="27"/>
      <c r="B16" s="359" t="s">
        <v>23</v>
      </c>
      <c r="C16" s="360"/>
      <c r="D16" s="360"/>
      <c r="E16" s="360"/>
      <c r="F16" s="360"/>
      <c r="G16" s="360"/>
      <c r="H16" s="360"/>
      <c r="I16" s="360"/>
      <c r="J16" s="361"/>
      <c r="K16" s="57"/>
      <c r="L16" s="388" t="s">
        <v>24</v>
      </c>
      <c r="M16" s="389"/>
      <c r="N16" s="389"/>
      <c r="O16" s="389"/>
      <c r="P16" s="389"/>
      <c r="Q16" s="389"/>
      <c r="R16" s="389"/>
      <c r="S16" s="389"/>
      <c r="T16" s="389"/>
      <c r="U16" s="389"/>
      <c r="V16" s="390"/>
      <c r="W16" s="56"/>
    </row>
    <row r="17" spans="1:23" ht="6" customHeight="1" x14ac:dyDescent="0.3">
      <c r="A17" s="27"/>
      <c r="B17" s="49"/>
      <c r="C17" s="50"/>
      <c r="D17" s="50"/>
      <c r="E17" s="50"/>
      <c r="F17" s="50"/>
      <c r="G17" s="50"/>
      <c r="H17" s="50"/>
      <c r="I17" s="50"/>
      <c r="J17" s="51"/>
      <c r="K17" s="52"/>
      <c r="L17" s="53"/>
      <c r="M17" s="53"/>
      <c r="N17" s="54"/>
      <c r="O17" s="54"/>
      <c r="P17" s="54"/>
      <c r="Q17" s="54"/>
      <c r="R17" s="54"/>
      <c r="S17" s="55"/>
      <c r="T17" s="54"/>
      <c r="U17" s="54"/>
      <c r="V17" s="54"/>
      <c r="W17" s="37"/>
    </row>
    <row r="18" spans="1:23" s="214" customFormat="1" ht="17.399999999999999" x14ac:dyDescent="0.3">
      <c r="A18" s="71"/>
      <c r="B18" s="58" t="s">
        <v>18</v>
      </c>
      <c r="C18" s="59"/>
      <c r="D18" s="59"/>
      <c r="E18" s="59"/>
      <c r="F18" s="59"/>
      <c r="G18" s="60" t="s">
        <v>162</v>
      </c>
      <c r="H18" s="60"/>
      <c r="I18" s="60"/>
      <c r="J18" s="61"/>
      <c r="K18" s="62"/>
      <c r="L18" s="362" t="s">
        <v>27</v>
      </c>
      <c r="M18" s="363"/>
      <c r="N18" s="363"/>
      <c r="O18" s="363"/>
      <c r="P18" s="363"/>
      <c r="Q18" s="363"/>
      <c r="R18" s="363"/>
      <c r="S18" s="63"/>
      <c r="T18" s="404" t="s">
        <v>82</v>
      </c>
      <c r="U18" s="405"/>
      <c r="V18" s="406"/>
      <c r="W18" s="64"/>
    </row>
    <row r="19" spans="1:23" s="201" customFormat="1" ht="29.25" customHeight="1" x14ac:dyDescent="0.25">
      <c r="A19" s="72"/>
      <c r="B19" s="345"/>
      <c r="C19" s="346"/>
      <c r="D19" s="346"/>
      <c r="E19" s="347"/>
      <c r="F19" s="345"/>
      <c r="G19" s="346"/>
      <c r="H19" s="346"/>
      <c r="I19" s="346"/>
      <c r="J19" s="347"/>
      <c r="K19" s="130"/>
      <c r="L19" s="65" t="s">
        <v>20</v>
      </c>
      <c r="M19" s="65" t="s">
        <v>22</v>
      </c>
      <c r="N19" s="323" t="s">
        <v>21</v>
      </c>
      <c r="O19" s="324"/>
      <c r="P19" s="323" t="s">
        <v>26</v>
      </c>
      <c r="Q19" s="335"/>
      <c r="R19" s="324"/>
      <c r="S19" s="81"/>
      <c r="T19" s="398" t="s">
        <v>81</v>
      </c>
      <c r="U19" s="399"/>
      <c r="V19" s="400"/>
      <c r="W19" s="135"/>
    </row>
    <row r="20" spans="1:23" ht="15.75" customHeight="1" x14ac:dyDescent="0.3">
      <c r="A20" s="27"/>
      <c r="B20" s="66" t="s">
        <v>92</v>
      </c>
      <c r="C20" s="67"/>
      <c r="D20" s="248"/>
      <c r="E20" s="67"/>
      <c r="F20" s="364" t="s">
        <v>8</v>
      </c>
      <c r="G20" s="364"/>
      <c r="H20" s="77"/>
      <c r="I20" s="77" t="s">
        <v>9</v>
      </c>
      <c r="J20" s="78"/>
      <c r="K20" s="131"/>
      <c r="L20" s="82"/>
      <c r="M20" s="82"/>
      <c r="N20" s="407"/>
      <c r="O20" s="408"/>
      <c r="P20" s="409"/>
      <c r="Q20" s="410"/>
      <c r="R20" s="411"/>
      <c r="S20" s="83"/>
      <c r="T20" s="401"/>
      <c r="U20" s="402"/>
      <c r="V20" s="403"/>
      <c r="W20" s="136"/>
    </row>
    <row r="21" spans="1:23" s="201" customFormat="1" ht="15.75" customHeight="1" x14ac:dyDescent="0.3">
      <c r="A21" s="72"/>
      <c r="B21" s="68" t="s">
        <v>10</v>
      </c>
      <c r="C21" s="69"/>
      <c r="D21" s="69"/>
      <c r="E21" s="69"/>
      <c r="F21" s="348"/>
      <c r="G21" s="349"/>
      <c r="H21" s="69"/>
      <c r="I21" s="79">
        <v>0.57499999999999996</v>
      </c>
      <c r="J21" s="235">
        <f>F21*I21</f>
        <v>0</v>
      </c>
      <c r="K21" s="132"/>
      <c r="L21" s="9"/>
      <c r="M21" s="293"/>
      <c r="N21" s="334"/>
      <c r="O21" s="334"/>
      <c r="P21" s="334"/>
      <c r="Q21" s="334"/>
      <c r="R21" s="334"/>
      <c r="S21" s="83"/>
      <c r="T21" s="329">
        <f>SUM(L21:R21)-J21</f>
        <v>0</v>
      </c>
      <c r="U21" s="330"/>
      <c r="V21" s="331"/>
      <c r="W21" s="137"/>
    </row>
    <row r="22" spans="1:23" s="201" customFormat="1" ht="15.75" customHeight="1" x14ac:dyDescent="0.25">
      <c r="A22" s="72"/>
      <c r="B22" s="68" t="s">
        <v>13</v>
      </c>
      <c r="C22" s="69"/>
      <c r="D22" s="69"/>
      <c r="E22" s="69"/>
      <c r="F22" s="69"/>
      <c r="G22" s="69"/>
      <c r="H22" s="69"/>
      <c r="I22" s="69"/>
      <c r="J22" s="11"/>
      <c r="K22" s="130"/>
      <c r="L22" s="9"/>
      <c r="M22" s="293"/>
      <c r="N22" s="334"/>
      <c r="O22" s="334"/>
      <c r="P22" s="334"/>
      <c r="Q22" s="334"/>
      <c r="R22" s="334"/>
      <c r="S22" s="83"/>
      <c r="T22" s="329">
        <f t="shared" ref="T22:T28" si="0">SUM(L22:R22)-J22</f>
        <v>0</v>
      </c>
      <c r="U22" s="330"/>
      <c r="V22" s="331"/>
      <c r="W22" s="137"/>
    </row>
    <row r="23" spans="1:23" s="201" customFormat="1" ht="15.75" customHeight="1" x14ac:dyDescent="0.25">
      <c r="A23" s="72"/>
      <c r="B23" s="68" t="s">
        <v>158</v>
      </c>
      <c r="C23" s="69"/>
      <c r="D23" s="69"/>
      <c r="E23" s="69"/>
      <c r="F23" s="69"/>
      <c r="G23" s="69"/>
      <c r="H23" s="69"/>
      <c r="I23" s="69"/>
      <c r="J23" s="11"/>
      <c r="K23" s="72"/>
      <c r="L23" s="293"/>
      <c r="M23" s="293"/>
      <c r="N23" s="334"/>
      <c r="O23" s="334"/>
      <c r="P23" s="334"/>
      <c r="Q23" s="334"/>
      <c r="R23" s="334"/>
      <c r="S23" s="83"/>
      <c r="T23" s="329">
        <f t="shared" si="0"/>
        <v>0</v>
      </c>
      <c r="U23" s="330"/>
      <c r="V23" s="331"/>
      <c r="W23" s="92"/>
    </row>
    <row r="24" spans="1:23" s="201" customFormat="1" ht="15.75" customHeight="1" x14ac:dyDescent="0.25">
      <c r="A24" s="72"/>
      <c r="B24" s="68" t="s">
        <v>16</v>
      </c>
      <c r="C24" s="69"/>
      <c r="D24" s="69"/>
      <c r="E24" s="69"/>
      <c r="F24" s="69"/>
      <c r="G24" s="69"/>
      <c r="H24" s="69"/>
      <c r="I24" s="69"/>
      <c r="J24" s="11"/>
      <c r="K24" s="72"/>
      <c r="L24" s="293"/>
      <c r="M24" s="293"/>
      <c r="N24" s="334"/>
      <c r="O24" s="334"/>
      <c r="P24" s="334"/>
      <c r="Q24" s="334"/>
      <c r="R24" s="334"/>
      <c r="S24" s="83"/>
      <c r="T24" s="329">
        <f t="shared" si="0"/>
        <v>0</v>
      </c>
      <c r="U24" s="330"/>
      <c r="V24" s="331"/>
      <c r="W24" s="92"/>
    </row>
    <row r="25" spans="1:23" s="201" customFormat="1" ht="15.75" customHeight="1" x14ac:dyDescent="0.25">
      <c r="A25" s="72"/>
      <c r="B25" s="68" t="s">
        <v>6</v>
      </c>
      <c r="C25" s="69"/>
      <c r="D25" s="69"/>
      <c r="E25" s="69"/>
      <c r="F25" s="69"/>
      <c r="G25" s="69"/>
      <c r="H25" s="69"/>
      <c r="I25" s="69"/>
      <c r="J25" s="11"/>
      <c r="K25" s="72"/>
      <c r="L25" s="293"/>
      <c r="M25" s="293"/>
      <c r="N25" s="334"/>
      <c r="O25" s="334"/>
      <c r="P25" s="334"/>
      <c r="Q25" s="334"/>
      <c r="R25" s="334"/>
      <c r="S25" s="83"/>
      <c r="T25" s="329">
        <f t="shared" si="0"/>
        <v>0</v>
      </c>
      <c r="U25" s="330"/>
      <c r="V25" s="331"/>
      <c r="W25" s="92"/>
    </row>
    <row r="26" spans="1:23" s="201" customFormat="1" ht="15.75" customHeight="1" x14ac:dyDescent="0.25">
      <c r="A26" s="72"/>
      <c r="B26" s="68" t="s">
        <v>159</v>
      </c>
      <c r="C26" s="69"/>
      <c r="D26" s="69"/>
      <c r="E26" s="69"/>
      <c r="F26" s="69"/>
      <c r="G26" s="69"/>
      <c r="H26" s="69"/>
      <c r="I26" s="69"/>
      <c r="J26" s="12"/>
      <c r="K26" s="72"/>
      <c r="L26" s="293"/>
      <c r="M26" s="293"/>
      <c r="N26" s="334"/>
      <c r="O26" s="334"/>
      <c r="P26" s="334"/>
      <c r="Q26" s="334"/>
      <c r="R26" s="334"/>
      <c r="S26" s="83"/>
      <c r="T26" s="329">
        <f>SUM(L26:R26)-J26</f>
        <v>0</v>
      </c>
      <c r="U26" s="330"/>
      <c r="V26" s="331"/>
      <c r="W26" s="92"/>
    </row>
    <row r="27" spans="1:23" s="201" customFormat="1" ht="15.75" customHeight="1" x14ac:dyDescent="0.25">
      <c r="A27" s="72"/>
      <c r="B27" s="68" t="s">
        <v>74</v>
      </c>
      <c r="C27" s="69"/>
      <c r="D27" s="69"/>
      <c r="E27" s="69"/>
      <c r="F27" s="69"/>
      <c r="G27" s="69"/>
      <c r="H27" s="69"/>
      <c r="I27" s="69"/>
      <c r="J27" s="12"/>
      <c r="K27" s="72"/>
      <c r="L27" s="13"/>
      <c r="M27" s="293"/>
      <c r="N27" s="334"/>
      <c r="O27" s="334"/>
      <c r="P27" s="334"/>
      <c r="Q27" s="334"/>
      <c r="R27" s="334"/>
      <c r="S27" s="83"/>
      <c r="T27" s="329">
        <f t="shared" si="0"/>
        <v>0</v>
      </c>
      <c r="U27" s="330"/>
      <c r="V27" s="331"/>
      <c r="W27" s="92"/>
    </row>
    <row r="28" spans="1:23" s="201" customFormat="1" ht="15.75" customHeight="1" thickBot="1" x14ac:dyDescent="0.3">
      <c r="A28" s="72"/>
      <c r="B28" s="68" t="s">
        <v>72</v>
      </c>
      <c r="C28" s="365"/>
      <c r="D28" s="365"/>
      <c r="E28" s="365"/>
      <c r="F28" s="365"/>
      <c r="G28" s="365"/>
      <c r="H28" s="365"/>
      <c r="I28" s="365"/>
      <c r="J28" s="14"/>
      <c r="K28" s="72"/>
      <c r="L28" s="15"/>
      <c r="M28" s="296"/>
      <c r="N28" s="328"/>
      <c r="O28" s="328"/>
      <c r="P28" s="328"/>
      <c r="Q28" s="328"/>
      <c r="R28" s="328"/>
      <c r="S28" s="83"/>
      <c r="T28" s="329">
        <f t="shared" si="0"/>
        <v>0</v>
      </c>
      <c r="U28" s="330"/>
      <c r="V28" s="331"/>
      <c r="W28" s="138"/>
    </row>
    <row r="29" spans="1:23" s="201" customFormat="1" ht="16.5" customHeight="1" thickTop="1" x14ac:dyDescent="0.3">
      <c r="A29" s="72"/>
      <c r="B29" s="70" t="s">
        <v>46</v>
      </c>
      <c r="C29" s="358">
        <f>'Supplemental Estimate'!Q20</f>
        <v>0</v>
      </c>
      <c r="D29" s="358"/>
      <c r="E29" s="343" t="s">
        <v>47</v>
      </c>
      <c r="F29" s="343"/>
      <c r="G29" s="343"/>
      <c r="H29" s="343"/>
      <c r="I29" s="343"/>
      <c r="J29" s="234">
        <f>SUM(J21:J28)+C29</f>
        <v>0</v>
      </c>
      <c r="K29" s="72"/>
      <c r="L29" s="239">
        <f>SUM(L20:L28)</f>
        <v>0</v>
      </c>
      <c r="M29" s="239">
        <f>SUM(M20:M28)</f>
        <v>0</v>
      </c>
      <c r="N29" s="336">
        <f>SUM(N20:O28)</f>
        <v>0</v>
      </c>
      <c r="O29" s="337"/>
      <c r="P29" s="336">
        <f>SUM(P20:R28)</f>
        <v>0</v>
      </c>
      <c r="Q29" s="338"/>
      <c r="R29" s="337"/>
      <c r="S29" s="83"/>
      <c r="T29" s="366">
        <f>SUM(L29:R29)-J29</f>
        <v>0</v>
      </c>
      <c r="U29" s="367"/>
      <c r="V29" s="368"/>
      <c r="W29" s="139"/>
    </row>
    <row r="30" spans="1:23" s="201" customFormat="1" ht="5.25" customHeight="1" x14ac:dyDescent="0.25">
      <c r="A30" s="72"/>
      <c r="B30" s="84"/>
      <c r="C30" s="84"/>
      <c r="D30" s="84"/>
      <c r="E30" s="84"/>
      <c r="F30" s="109"/>
      <c r="G30" s="109"/>
      <c r="H30" s="84"/>
      <c r="I30" s="84"/>
      <c r="J30" s="84"/>
      <c r="K30" s="84"/>
      <c r="L30" s="85"/>
      <c r="M30" s="85"/>
      <c r="N30" s="85"/>
      <c r="O30" s="83"/>
      <c r="P30" s="83"/>
      <c r="Q30" s="83"/>
      <c r="R30" s="85"/>
      <c r="S30" s="86"/>
      <c r="T30" s="369"/>
      <c r="U30" s="369"/>
      <c r="V30" s="369"/>
      <c r="W30" s="87"/>
    </row>
    <row r="31" spans="1:23" s="201" customFormat="1" ht="15.6" x14ac:dyDescent="0.3">
      <c r="A31" s="72"/>
      <c r="B31" s="94" t="s">
        <v>0</v>
      </c>
      <c r="C31" s="96"/>
      <c r="D31" s="96"/>
      <c r="E31" s="96"/>
      <c r="F31" s="99"/>
      <c r="G31" s="100" t="s">
        <v>100</v>
      </c>
      <c r="H31" s="445"/>
      <c r="I31" s="446"/>
      <c r="J31" s="98"/>
      <c r="K31" s="84"/>
      <c r="L31" s="65" t="s">
        <v>20</v>
      </c>
      <c r="M31" s="65" t="s">
        <v>22</v>
      </c>
      <c r="N31" s="323" t="s">
        <v>21</v>
      </c>
      <c r="O31" s="324"/>
      <c r="P31" s="323" t="s">
        <v>26</v>
      </c>
      <c r="Q31" s="335"/>
      <c r="R31" s="324"/>
      <c r="S31" s="104"/>
      <c r="T31" s="370"/>
      <c r="U31" s="371"/>
      <c r="V31" s="372"/>
      <c r="W31" s="87"/>
    </row>
    <row r="32" spans="1:23" s="201" customFormat="1" ht="15.75" customHeight="1" x14ac:dyDescent="0.25">
      <c r="A32" s="72"/>
      <c r="B32" s="95" t="s">
        <v>1</v>
      </c>
      <c r="C32" s="457"/>
      <c r="D32" s="458"/>
      <c r="E32" s="99"/>
      <c r="F32" s="99"/>
      <c r="G32" s="100" t="s">
        <v>99</v>
      </c>
      <c r="H32" s="459"/>
      <c r="I32" s="460"/>
      <c r="J32" s="237">
        <f>C32*H32</f>
        <v>0</v>
      </c>
      <c r="K32" s="84"/>
      <c r="L32" s="293"/>
      <c r="M32" s="293"/>
      <c r="N32" s="334"/>
      <c r="O32" s="334"/>
      <c r="P32" s="332"/>
      <c r="Q32" s="344"/>
      <c r="R32" s="333"/>
      <c r="S32" s="83"/>
      <c r="T32" s="329">
        <f>SUM(L32:R32)-J32</f>
        <v>0</v>
      </c>
      <c r="U32" s="330"/>
      <c r="V32" s="331"/>
      <c r="W32" s="92"/>
    </row>
    <row r="33" spans="1:29" s="201" customFormat="1" ht="15.75" customHeight="1" x14ac:dyDescent="0.25">
      <c r="A33" s="72"/>
      <c r="B33" s="68" t="s">
        <v>155</v>
      </c>
      <c r="C33" s="69"/>
      <c r="D33" s="69"/>
      <c r="E33" s="69"/>
      <c r="F33" s="69"/>
      <c r="G33" s="101"/>
      <c r="H33" s="101"/>
      <c r="I33" s="101"/>
      <c r="J33" s="12"/>
      <c r="K33" s="84"/>
      <c r="L33" s="293"/>
      <c r="M33" s="293"/>
      <c r="N33" s="334"/>
      <c r="O33" s="334"/>
      <c r="P33" s="332"/>
      <c r="Q33" s="344"/>
      <c r="R33" s="333"/>
      <c r="S33" s="83"/>
      <c r="T33" s="329">
        <f>SUM(L33:R33)-J33</f>
        <v>0</v>
      </c>
      <c r="U33" s="330"/>
      <c r="V33" s="331"/>
      <c r="W33" s="92"/>
    </row>
    <row r="34" spans="1:29" s="201" customFormat="1" ht="15.75" customHeight="1" x14ac:dyDescent="0.25">
      <c r="A34" s="72"/>
      <c r="B34" s="68" t="s">
        <v>160</v>
      </c>
      <c r="C34" s="156"/>
      <c r="D34" s="158"/>
      <c r="E34" s="156"/>
      <c r="F34" s="156"/>
      <c r="G34" s="158"/>
      <c r="H34" s="159"/>
      <c r="I34" s="159"/>
      <c r="J34" s="12"/>
      <c r="K34" s="84"/>
      <c r="L34" s="293"/>
      <c r="M34" s="293"/>
      <c r="N34" s="332"/>
      <c r="O34" s="333"/>
      <c r="P34" s="332"/>
      <c r="Q34" s="344"/>
      <c r="R34" s="333"/>
      <c r="S34" s="83"/>
      <c r="T34" s="329">
        <f>SUM(L34:R34)-J34</f>
        <v>0</v>
      </c>
      <c r="U34" s="330"/>
      <c r="V34" s="331"/>
      <c r="W34" s="92"/>
    </row>
    <row r="35" spans="1:29" s="201" customFormat="1" ht="15.75" customHeight="1" thickBot="1" x14ac:dyDescent="0.3">
      <c r="A35" s="72"/>
      <c r="B35" s="68" t="s">
        <v>72</v>
      </c>
      <c r="C35" s="467"/>
      <c r="D35" s="467"/>
      <c r="E35" s="467"/>
      <c r="F35" s="467"/>
      <c r="G35" s="467"/>
      <c r="H35" s="467"/>
      <c r="I35" s="467"/>
      <c r="J35" s="17"/>
      <c r="K35" s="84"/>
      <c r="L35" s="296"/>
      <c r="M35" s="296"/>
      <c r="N35" s="328"/>
      <c r="O35" s="328"/>
      <c r="P35" s="391"/>
      <c r="Q35" s="392"/>
      <c r="R35" s="393"/>
      <c r="S35" s="83"/>
      <c r="T35" s="329">
        <f>SUM(L35:R35)-J35</f>
        <v>0</v>
      </c>
      <c r="U35" s="330"/>
      <c r="V35" s="331"/>
      <c r="W35" s="92"/>
    </row>
    <row r="36" spans="1:29" s="201" customFormat="1" ht="16.2" thickTop="1" x14ac:dyDescent="0.3">
      <c r="A36" s="72"/>
      <c r="B36" s="70" t="s">
        <v>46</v>
      </c>
      <c r="C36" s="358">
        <f>'Supplemental Estimate'!Q29</f>
        <v>0</v>
      </c>
      <c r="D36" s="358"/>
      <c r="E36" s="343" t="s">
        <v>48</v>
      </c>
      <c r="F36" s="343"/>
      <c r="G36" s="343"/>
      <c r="H36" s="343"/>
      <c r="I36" s="343"/>
      <c r="J36" s="236">
        <f>SUM(J32:J35)+C36</f>
        <v>0</v>
      </c>
      <c r="K36" s="84"/>
      <c r="L36" s="240">
        <f>SUM(L32:L35)</f>
        <v>0</v>
      </c>
      <c r="M36" s="240">
        <f>SUM(M32:M35)</f>
        <v>0</v>
      </c>
      <c r="N36" s="383">
        <f>SUM(N32:O35)</f>
        <v>0</v>
      </c>
      <c r="O36" s="384"/>
      <c r="P36" s="383">
        <f>SUM(P32:R35)</f>
        <v>0</v>
      </c>
      <c r="Q36" s="385"/>
      <c r="R36" s="384"/>
      <c r="S36" s="133"/>
      <c r="T36" s="383">
        <f>SUM(L36:R36)-J36</f>
        <v>0</v>
      </c>
      <c r="U36" s="385"/>
      <c r="V36" s="384"/>
      <c r="W36" s="93"/>
    </row>
    <row r="37" spans="1:29" s="201" customFormat="1" ht="6" customHeight="1" x14ac:dyDescent="0.3">
      <c r="A37" s="72"/>
      <c r="B37" s="88"/>
      <c r="C37" s="88"/>
      <c r="D37" s="88"/>
      <c r="E37" s="88"/>
      <c r="F37" s="88"/>
      <c r="G37" s="84"/>
      <c r="H37" s="84"/>
      <c r="I37" s="84"/>
      <c r="J37" s="89"/>
      <c r="K37" s="84"/>
      <c r="L37" s="90"/>
      <c r="M37" s="90"/>
      <c r="N37" s="85"/>
      <c r="O37" s="85"/>
      <c r="P37" s="85"/>
      <c r="Q37" s="85"/>
      <c r="R37" s="85"/>
      <c r="S37" s="86"/>
      <c r="T37" s="369"/>
      <c r="U37" s="369"/>
      <c r="V37" s="369"/>
      <c r="W37" s="91"/>
    </row>
    <row r="38" spans="1:29" s="201" customFormat="1" ht="18.75" customHeight="1" x14ac:dyDescent="0.3">
      <c r="A38" s="72"/>
      <c r="B38" s="94" t="s">
        <v>75</v>
      </c>
      <c r="C38" s="18"/>
      <c r="D38" s="18"/>
      <c r="E38" s="18"/>
      <c r="F38" s="18"/>
      <c r="G38" s="18"/>
      <c r="H38" s="18"/>
      <c r="I38" s="18"/>
      <c r="J38" s="106"/>
      <c r="K38" s="84"/>
      <c r="L38" s="65" t="s">
        <v>20</v>
      </c>
      <c r="M38" s="65" t="s">
        <v>22</v>
      </c>
      <c r="N38" s="323" t="s">
        <v>21</v>
      </c>
      <c r="O38" s="324"/>
      <c r="P38" s="323" t="s">
        <v>26</v>
      </c>
      <c r="Q38" s="335"/>
      <c r="R38" s="324"/>
      <c r="S38" s="104"/>
      <c r="T38" s="370"/>
      <c r="U38" s="371"/>
      <c r="V38" s="372"/>
      <c r="W38" s="92"/>
    </row>
    <row r="39" spans="1:29" s="201" customFormat="1" ht="15.75" customHeight="1" x14ac:dyDescent="0.25">
      <c r="A39" s="72"/>
      <c r="B39" s="68" t="s">
        <v>2</v>
      </c>
      <c r="C39" s="19"/>
      <c r="D39" s="19"/>
      <c r="E39" s="19"/>
      <c r="F39" s="19"/>
      <c r="G39" s="19"/>
      <c r="H39" s="19"/>
      <c r="I39" s="19"/>
      <c r="J39" s="237">
        <f>SUM(C39:I39)</f>
        <v>0</v>
      </c>
      <c r="K39" s="89">
        <f>D39*I39</f>
        <v>0</v>
      </c>
      <c r="L39" s="293"/>
      <c r="M39" s="293"/>
      <c r="N39" s="332"/>
      <c r="O39" s="333"/>
      <c r="P39" s="332"/>
      <c r="Q39" s="344"/>
      <c r="R39" s="333"/>
      <c r="S39" s="83"/>
      <c r="T39" s="329">
        <f>SUM(L39:R39)-J39</f>
        <v>0</v>
      </c>
      <c r="U39" s="330"/>
      <c r="V39" s="331"/>
      <c r="W39" s="92"/>
    </row>
    <row r="40" spans="1:29" s="201" customFormat="1" ht="15.75" customHeight="1" x14ac:dyDescent="0.25">
      <c r="A40" s="72"/>
      <c r="B40" s="68" t="s">
        <v>3</v>
      </c>
      <c r="C40" s="19"/>
      <c r="D40" s="19"/>
      <c r="E40" s="19"/>
      <c r="F40" s="19"/>
      <c r="G40" s="19"/>
      <c r="H40" s="19"/>
      <c r="I40" s="19"/>
      <c r="J40" s="237">
        <f>SUM(C40:I40)</f>
        <v>0</v>
      </c>
      <c r="K40" s="89">
        <f>D40*I40</f>
        <v>0</v>
      </c>
      <c r="L40" s="293"/>
      <c r="M40" s="293"/>
      <c r="N40" s="332"/>
      <c r="O40" s="333"/>
      <c r="P40" s="332"/>
      <c r="Q40" s="344"/>
      <c r="R40" s="333"/>
      <c r="S40" s="83"/>
      <c r="T40" s="329">
        <f>SUM(L40:R40)-J40</f>
        <v>0</v>
      </c>
      <c r="U40" s="330"/>
      <c r="V40" s="331"/>
      <c r="W40" s="92"/>
    </row>
    <row r="41" spans="1:29" s="201" customFormat="1" ht="15.75" customHeight="1" x14ac:dyDescent="0.25">
      <c r="A41" s="72"/>
      <c r="B41" s="68" t="s">
        <v>4</v>
      </c>
      <c r="C41" s="19"/>
      <c r="D41" s="19"/>
      <c r="E41" s="19"/>
      <c r="F41" s="19"/>
      <c r="G41" s="19"/>
      <c r="H41" s="19"/>
      <c r="I41" s="19"/>
      <c r="J41" s="241">
        <f>SUM(C41:I41)</f>
        <v>0</v>
      </c>
      <c r="K41" s="89">
        <f>D41*I41</f>
        <v>0</v>
      </c>
      <c r="L41" s="293"/>
      <c r="M41" s="293"/>
      <c r="N41" s="334"/>
      <c r="O41" s="334"/>
      <c r="P41" s="334"/>
      <c r="Q41" s="334"/>
      <c r="R41" s="334"/>
      <c r="S41" s="83"/>
      <c r="T41" s="329">
        <f>SUM(L41:R41)-J41</f>
        <v>0</v>
      </c>
      <c r="U41" s="330"/>
      <c r="V41" s="331"/>
      <c r="W41" s="92"/>
    </row>
    <row r="42" spans="1:29" s="201" customFormat="1" ht="15.75" customHeight="1" thickBot="1" x14ac:dyDescent="0.3">
      <c r="A42" s="72"/>
      <c r="B42" s="68" t="s">
        <v>157</v>
      </c>
      <c r="C42" s="19"/>
      <c r="D42" s="19"/>
      <c r="E42" s="19"/>
      <c r="F42" s="19"/>
      <c r="G42" s="19"/>
      <c r="H42" s="19"/>
      <c r="I42" s="19"/>
      <c r="J42" s="242">
        <f>SUM(C42:I42)</f>
        <v>0</v>
      </c>
      <c r="K42" s="89"/>
      <c r="L42" s="296"/>
      <c r="M42" s="20"/>
      <c r="N42" s="310"/>
      <c r="O42" s="311"/>
      <c r="P42" s="310"/>
      <c r="Q42" s="312"/>
      <c r="R42" s="311"/>
      <c r="S42" s="83"/>
      <c r="T42" s="329">
        <f>SUM(L42:R42)-J42</f>
        <v>0</v>
      </c>
      <c r="U42" s="330"/>
      <c r="V42" s="331"/>
      <c r="W42" s="92"/>
    </row>
    <row r="43" spans="1:29" s="201" customFormat="1" ht="16.2" thickTop="1" x14ac:dyDescent="0.3">
      <c r="A43" s="72"/>
      <c r="B43" s="70" t="s">
        <v>46</v>
      </c>
      <c r="C43" s="375">
        <f>'Supplemental Estimate'!Q43</f>
        <v>0</v>
      </c>
      <c r="D43" s="376"/>
      <c r="E43" s="67"/>
      <c r="F43" s="416" t="s">
        <v>49</v>
      </c>
      <c r="G43" s="416"/>
      <c r="H43" s="416"/>
      <c r="I43" s="416"/>
      <c r="J43" s="236">
        <f>SUM(J39:J42)+C43</f>
        <v>0</v>
      </c>
      <c r="K43" s="107"/>
      <c r="L43" s="243">
        <f>SUM(L39:L41)</f>
        <v>0</v>
      </c>
      <c r="M43" s="244">
        <f>SUM(M39:M42)</f>
        <v>0</v>
      </c>
      <c r="N43" s="383">
        <f>SUM(N39:O41)</f>
        <v>0</v>
      </c>
      <c r="O43" s="384"/>
      <c r="P43" s="383">
        <f>SUM(P39:R41)</f>
        <v>0</v>
      </c>
      <c r="Q43" s="385"/>
      <c r="R43" s="384"/>
      <c r="S43" s="134"/>
      <c r="T43" s="424">
        <f>SUM(L43:R43)-J43</f>
        <v>0</v>
      </c>
      <c r="U43" s="425"/>
      <c r="V43" s="426"/>
      <c r="W43" s="93"/>
    </row>
    <row r="44" spans="1:29" s="201" customFormat="1" ht="15.6" x14ac:dyDescent="0.3">
      <c r="A44" s="72"/>
      <c r="B44" s="255"/>
      <c r="C44" s="100"/>
      <c r="D44" s="441" t="s">
        <v>100</v>
      </c>
      <c r="E44" s="441"/>
      <c r="F44" s="443"/>
      <c r="G44" s="443"/>
      <c r="H44" s="67"/>
      <c r="I44" s="321" t="s">
        <v>91</v>
      </c>
      <c r="J44" s="321"/>
      <c r="K44" s="321"/>
      <c r="L44" s="321"/>
      <c r="M44" s="321"/>
      <c r="N44" s="321"/>
      <c r="O44" s="321"/>
      <c r="P44" s="321"/>
      <c r="Q44" s="321"/>
      <c r="R44" s="321"/>
      <c r="S44" s="321"/>
      <c r="T44" s="321"/>
      <c r="U44" s="321"/>
      <c r="V44" s="322"/>
      <c r="W44" s="93"/>
      <c r="Z44" s="99"/>
      <c r="AA44" s="100"/>
      <c r="AB44" s="440"/>
      <c r="AC44" s="440"/>
    </row>
    <row r="45" spans="1:29" s="201" customFormat="1" ht="8.25" customHeight="1" x14ac:dyDescent="0.3">
      <c r="A45" s="72"/>
      <c r="B45" s="70"/>
      <c r="C45" s="80"/>
      <c r="D45" s="442"/>
      <c r="E45" s="442"/>
      <c r="F45" s="444"/>
      <c r="G45" s="444"/>
      <c r="H45" s="290"/>
      <c r="I45" s="290"/>
      <c r="J45" s="102"/>
      <c r="K45" s="107"/>
      <c r="L45" s="380"/>
      <c r="M45" s="381"/>
      <c r="N45" s="381"/>
      <c r="O45" s="381"/>
      <c r="P45" s="381"/>
      <c r="Q45" s="381"/>
      <c r="R45" s="381"/>
      <c r="S45" s="381"/>
      <c r="T45" s="381"/>
      <c r="U45" s="381"/>
      <c r="V45" s="382"/>
      <c r="W45" s="93"/>
    </row>
    <row r="46" spans="1:29" s="201" customFormat="1" ht="6" customHeight="1" x14ac:dyDescent="0.3">
      <c r="A46" s="72"/>
      <c r="B46" s="84"/>
      <c r="C46" s="84"/>
      <c r="D46" s="84"/>
      <c r="E46" s="84"/>
      <c r="F46" s="84"/>
      <c r="G46" s="84"/>
      <c r="H46" s="84"/>
      <c r="I46" s="84"/>
      <c r="J46" s="89"/>
      <c r="K46" s="84"/>
      <c r="L46" s="83"/>
      <c r="M46" s="83"/>
      <c r="N46" s="83"/>
      <c r="O46" s="83"/>
      <c r="P46" s="83"/>
      <c r="Q46" s="83"/>
      <c r="R46" s="83"/>
      <c r="S46" s="291"/>
      <c r="T46" s="423"/>
      <c r="U46" s="423"/>
      <c r="V46" s="423"/>
      <c r="W46" s="87"/>
    </row>
    <row r="47" spans="1:29" s="201" customFormat="1" ht="15.6" x14ac:dyDescent="0.3">
      <c r="A47" s="72"/>
      <c r="B47" s="94" t="s">
        <v>12</v>
      </c>
      <c r="C47" s="96"/>
      <c r="D47" s="97"/>
      <c r="E47" s="97"/>
      <c r="F47" s="97"/>
      <c r="G47" s="97"/>
      <c r="H47" s="97"/>
      <c r="I47" s="97"/>
      <c r="J47" s="98"/>
      <c r="K47" s="84"/>
      <c r="L47" s="65" t="s">
        <v>20</v>
      </c>
      <c r="M47" s="65" t="s">
        <v>22</v>
      </c>
      <c r="N47" s="323" t="s">
        <v>21</v>
      </c>
      <c r="O47" s="324"/>
      <c r="P47" s="430" t="s">
        <v>26</v>
      </c>
      <c r="Q47" s="431"/>
      <c r="R47" s="432"/>
      <c r="S47" s="113"/>
      <c r="T47" s="427"/>
      <c r="U47" s="428"/>
      <c r="V47" s="429"/>
      <c r="W47" s="92"/>
    </row>
    <row r="48" spans="1:29" s="201" customFormat="1" ht="15.75" customHeight="1" x14ac:dyDescent="0.25">
      <c r="A48" s="72"/>
      <c r="B48" s="68" t="s">
        <v>15</v>
      </c>
      <c r="C48" s="69"/>
      <c r="D48" s="69"/>
      <c r="E48" s="69"/>
      <c r="F48" s="69"/>
      <c r="G48" s="69"/>
      <c r="H48" s="69"/>
      <c r="I48" s="69"/>
      <c r="J48" s="12"/>
      <c r="K48" s="84"/>
      <c r="L48" s="293"/>
      <c r="M48" s="293"/>
      <c r="N48" s="332"/>
      <c r="O48" s="333"/>
      <c r="P48" s="332"/>
      <c r="Q48" s="344"/>
      <c r="R48" s="333"/>
      <c r="S48" s="142"/>
      <c r="T48" s="316">
        <f>SUM(L48:R48)-J48</f>
        <v>0</v>
      </c>
      <c r="U48" s="317"/>
      <c r="V48" s="318"/>
      <c r="W48" s="92"/>
    </row>
    <row r="49" spans="1:27" s="201" customFormat="1" ht="15.75" customHeight="1" x14ac:dyDescent="0.25">
      <c r="A49" s="72"/>
      <c r="B49" s="68" t="s">
        <v>14</v>
      </c>
      <c r="C49" s="69"/>
      <c r="D49" s="69"/>
      <c r="E49" s="69"/>
      <c r="F49" s="69"/>
      <c r="G49" s="69"/>
      <c r="H49" s="69"/>
      <c r="I49" s="69"/>
      <c r="J49" s="12"/>
      <c r="K49" s="84"/>
      <c r="L49" s="21"/>
      <c r="M49" s="293"/>
      <c r="N49" s="325"/>
      <c r="O49" s="326"/>
      <c r="P49" s="325"/>
      <c r="Q49" s="327"/>
      <c r="R49" s="326"/>
      <c r="S49" s="142"/>
      <c r="T49" s="316">
        <f>SUM(L49:R49)-J49</f>
        <v>0</v>
      </c>
      <c r="U49" s="317"/>
      <c r="V49" s="318"/>
      <c r="W49" s="108"/>
    </row>
    <row r="50" spans="1:27" s="201" customFormat="1" ht="15.75" customHeight="1" x14ac:dyDescent="0.25">
      <c r="A50" s="72"/>
      <c r="B50" s="68" t="s">
        <v>72</v>
      </c>
      <c r="C50" s="413"/>
      <c r="D50" s="413"/>
      <c r="E50" s="413"/>
      <c r="F50" s="413"/>
      <c r="G50" s="413"/>
      <c r="H50" s="413"/>
      <c r="I50" s="413"/>
      <c r="J50" s="12"/>
      <c r="K50" s="84"/>
      <c r="L50" s="21"/>
      <c r="M50" s="293"/>
      <c r="N50" s="325"/>
      <c r="O50" s="326"/>
      <c r="P50" s="325"/>
      <c r="Q50" s="327"/>
      <c r="R50" s="326"/>
      <c r="S50" s="142"/>
      <c r="T50" s="316">
        <f>SUM(L50:R50)-J50</f>
        <v>0</v>
      </c>
      <c r="U50" s="317"/>
      <c r="V50" s="318"/>
      <c r="W50" s="108"/>
    </row>
    <row r="51" spans="1:27" s="201" customFormat="1" ht="15.6" thickBot="1" x14ac:dyDescent="0.3">
      <c r="A51" s="72"/>
      <c r="B51" s="68" t="s">
        <v>72</v>
      </c>
      <c r="C51" s="413"/>
      <c r="D51" s="413"/>
      <c r="E51" s="413"/>
      <c r="F51" s="413"/>
      <c r="G51" s="413"/>
      <c r="H51" s="413"/>
      <c r="I51" s="413"/>
      <c r="J51" s="17"/>
      <c r="K51" s="84"/>
      <c r="L51" s="22"/>
      <c r="M51" s="296"/>
      <c r="N51" s="461"/>
      <c r="O51" s="463"/>
      <c r="P51" s="461"/>
      <c r="Q51" s="462"/>
      <c r="R51" s="463"/>
      <c r="S51" s="142"/>
      <c r="T51" s="316">
        <f>SUM(L51:R51)-J51</f>
        <v>0</v>
      </c>
      <c r="U51" s="317"/>
      <c r="V51" s="318"/>
      <c r="W51" s="92"/>
    </row>
    <row r="52" spans="1:27" s="201" customFormat="1" ht="16.2" thickTop="1" x14ac:dyDescent="0.3">
      <c r="A52" s="72"/>
      <c r="B52" s="112" t="s">
        <v>46</v>
      </c>
      <c r="C52" s="379">
        <f>'Supplemental Estimate'!Q50</f>
        <v>0</v>
      </c>
      <c r="D52" s="379"/>
      <c r="E52" s="422" t="s">
        <v>50</v>
      </c>
      <c r="F52" s="422"/>
      <c r="G52" s="422"/>
      <c r="H52" s="422"/>
      <c r="I52" s="422"/>
      <c r="J52" s="245">
        <f>SUM(J48:J51)+C52</f>
        <v>0</v>
      </c>
      <c r="K52" s="84"/>
      <c r="L52" s="243">
        <f>SUM(L48:L51)</f>
        <v>0</v>
      </c>
      <c r="M52" s="244">
        <f>SUM(M48:M51)</f>
        <v>0</v>
      </c>
      <c r="N52" s="383">
        <f>SUM(N48:O51)</f>
        <v>0</v>
      </c>
      <c r="O52" s="384"/>
      <c r="P52" s="383">
        <f>SUM(P48:R51)</f>
        <v>0</v>
      </c>
      <c r="Q52" s="385"/>
      <c r="R52" s="384"/>
      <c r="S52" s="114">
        <f>SUM(R48:R51)</f>
        <v>0</v>
      </c>
      <c r="T52" s="434">
        <f>SUM(L52:R52)-J52</f>
        <v>0</v>
      </c>
      <c r="U52" s="435"/>
      <c r="V52" s="436"/>
      <c r="W52" s="93"/>
    </row>
    <row r="53" spans="1:27" s="201" customFormat="1" ht="15" x14ac:dyDescent="0.25">
      <c r="A53" s="72"/>
      <c r="B53" s="109"/>
      <c r="C53" s="109"/>
      <c r="D53" s="109"/>
      <c r="E53" s="109"/>
      <c r="F53" s="109"/>
      <c r="G53" s="109"/>
      <c r="H53" s="319" t="s">
        <v>87</v>
      </c>
      <c r="I53" s="319"/>
      <c r="J53" s="319"/>
      <c r="K53" s="84"/>
      <c r="L53" s="110"/>
      <c r="M53" s="110"/>
      <c r="N53" s="110"/>
      <c r="O53" s="110"/>
      <c r="P53" s="111"/>
      <c r="Q53" s="111"/>
      <c r="R53" s="111"/>
      <c r="S53" s="111"/>
      <c r="T53" s="320" t="s">
        <v>88</v>
      </c>
      <c r="U53" s="320"/>
      <c r="V53" s="320"/>
      <c r="W53" s="87"/>
    </row>
    <row r="54" spans="1:27" s="201" customFormat="1" ht="19.5" customHeight="1" x14ac:dyDescent="0.3">
      <c r="A54" s="252">
        <f>$J$54*2%-0.01</f>
        <v>-0.01</v>
      </c>
      <c r="B54" s="140" t="s">
        <v>86</v>
      </c>
      <c r="C54" s="251"/>
      <c r="D54" s="141"/>
      <c r="E54" s="141"/>
      <c r="F54" s="141"/>
      <c r="G54" s="141"/>
      <c r="H54" s="141"/>
      <c r="I54" s="141"/>
      <c r="J54" s="236">
        <f>SUM(J52+J43+J36+J29)</f>
        <v>0</v>
      </c>
      <c r="K54" s="84"/>
      <c r="L54" s="246">
        <f>L52+L43+L36+L29</f>
        <v>0</v>
      </c>
      <c r="M54" s="246">
        <f>M52+M43+M36+M29</f>
        <v>0</v>
      </c>
      <c r="N54" s="313">
        <f>SUM(N52+N43+N36+N29)</f>
        <v>0</v>
      </c>
      <c r="O54" s="315"/>
      <c r="P54" s="313">
        <f>SUM(P52+P43+P36+P29)</f>
        <v>0</v>
      </c>
      <c r="Q54" s="314"/>
      <c r="R54" s="315"/>
      <c r="S54" s="143"/>
      <c r="T54" s="437">
        <f>SUM(L54:R54)</f>
        <v>0</v>
      </c>
      <c r="U54" s="438"/>
      <c r="V54" s="439"/>
      <c r="W54" s="92"/>
    </row>
    <row r="55" spans="1:27" s="201" customFormat="1" ht="13.5" customHeight="1" thickBot="1" x14ac:dyDescent="0.35">
      <c r="A55" s="72">
        <v>10</v>
      </c>
      <c r="B55" s="25" t="s">
        <v>89</v>
      </c>
      <c r="C55" s="145"/>
      <c r="D55" s="145"/>
      <c r="E55" s="145"/>
      <c r="F55" s="145"/>
      <c r="G55" s="145"/>
      <c r="H55" s="145"/>
      <c r="I55" s="145"/>
      <c r="J55" s="145"/>
      <c r="K55" s="84"/>
      <c r="L55" s="254"/>
      <c r="M55" s="254"/>
      <c r="N55" s="253"/>
      <c r="O55" s="253"/>
      <c r="P55" s="253"/>
      <c r="Q55" s="253"/>
      <c r="R55" s="253"/>
      <c r="S55" s="48"/>
      <c r="T55" s="48"/>
      <c r="U55" s="48"/>
      <c r="V55" s="144"/>
      <c r="W55" s="37"/>
    </row>
    <row r="56" spans="1:27" ht="15.75" customHeight="1" thickBot="1" x14ac:dyDescent="0.3">
      <c r="A56" s="73"/>
      <c r="B56" s="307" t="s">
        <v>97</v>
      </c>
      <c r="C56" s="308"/>
      <c r="D56" s="308"/>
      <c r="E56" s="308"/>
      <c r="F56" s="308"/>
      <c r="G56" s="308"/>
      <c r="H56" s="308"/>
      <c r="I56" s="308"/>
      <c r="J56" s="309"/>
      <c r="K56" s="27"/>
      <c r="L56" s="449"/>
      <c r="M56" s="450"/>
      <c r="N56" s="450"/>
      <c r="O56" s="450"/>
      <c r="P56" s="453"/>
      <c r="Q56" s="453"/>
      <c r="R56" s="454"/>
      <c r="S56" s="48"/>
      <c r="T56" s="464" t="str">
        <f>IF(T54&gt;J54,T54-J54, "-")</f>
        <v>-</v>
      </c>
      <c r="U56" s="465"/>
      <c r="V56" s="466"/>
      <c r="W56" s="37"/>
      <c r="Y56" s="447"/>
      <c r="Z56" s="448"/>
      <c r="AA56" s="448"/>
    </row>
    <row r="57" spans="1:27" ht="6.75" customHeight="1" x14ac:dyDescent="0.25">
      <c r="A57" s="73"/>
      <c r="B57" s="303"/>
      <c r="C57" s="304"/>
      <c r="D57" s="304"/>
      <c r="E57" s="304"/>
      <c r="F57" s="304"/>
      <c r="G57" s="304"/>
      <c r="H57" s="304"/>
      <c r="I57" s="304"/>
      <c r="J57" s="305"/>
      <c r="K57" s="27"/>
      <c r="L57" s="451"/>
      <c r="M57" s="452"/>
      <c r="N57" s="452"/>
      <c r="O57" s="452"/>
      <c r="P57" s="455"/>
      <c r="Q57" s="455"/>
      <c r="R57" s="456"/>
      <c r="S57" s="150"/>
      <c r="T57" s="150"/>
      <c r="U57" s="150"/>
      <c r="V57" s="150"/>
      <c r="W57" s="37"/>
    </row>
    <row r="58" spans="1:27" ht="12.75" customHeight="1" x14ac:dyDescent="0.25">
      <c r="A58" s="73"/>
      <c r="B58" s="306"/>
      <c r="C58" s="304"/>
      <c r="D58" s="304"/>
      <c r="E58" s="304"/>
      <c r="F58" s="304"/>
      <c r="G58" s="304"/>
      <c r="H58" s="304"/>
      <c r="I58" s="304"/>
      <c r="J58" s="305"/>
      <c r="K58" s="73"/>
      <c r="L58" s="147" t="s">
        <v>163</v>
      </c>
      <c r="M58" s="147"/>
      <c r="N58" s="148"/>
      <c r="O58" s="148"/>
      <c r="P58" s="249"/>
      <c r="Q58" s="250"/>
      <c r="R58" s="151"/>
      <c r="S58" s="151"/>
      <c r="T58" s="151"/>
      <c r="U58" s="151"/>
      <c r="V58" s="152"/>
      <c r="W58" s="37"/>
    </row>
    <row r="59" spans="1:27" ht="12.75" customHeight="1" x14ac:dyDescent="0.25">
      <c r="A59" s="73"/>
      <c r="B59" s="306"/>
      <c r="C59" s="304"/>
      <c r="D59" s="304"/>
      <c r="E59" s="304"/>
      <c r="F59" s="304"/>
      <c r="G59" s="304"/>
      <c r="H59" s="304"/>
      <c r="I59" s="304"/>
      <c r="J59" s="305"/>
      <c r="K59" s="73"/>
      <c r="L59" s="147"/>
      <c r="M59" s="147"/>
      <c r="N59" s="148"/>
      <c r="O59" s="148"/>
      <c r="P59" s="249"/>
      <c r="Q59" s="250"/>
      <c r="R59" s="151"/>
      <c r="S59" s="151"/>
      <c r="T59" s="151"/>
      <c r="U59" s="151"/>
      <c r="V59" s="154"/>
      <c r="W59" s="37"/>
    </row>
    <row r="60" spans="1:27" x14ac:dyDescent="0.25">
      <c r="A60" s="73"/>
      <c r="B60" s="306"/>
      <c r="C60" s="304"/>
      <c r="D60" s="304"/>
      <c r="E60" s="304"/>
      <c r="F60" s="304"/>
      <c r="G60" s="304"/>
      <c r="H60" s="304"/>
      <c r="I60" s="304"/>
      <c r="J60" s="305"/>
      <c r="K60" s="73"/>
      <c r="L60" s="126" t="s">
        <v>98</v>
      </c>
      <c r="M60" s="126"/>
      <c r="N60" s="149"/>
      <c r="O60" s="149"/>
      <c r="P60" s="149"/>
      <c r="Q60" s="149"/>
      <c r="R60" s="149"/>
      <c r="S60" s="149"/>
      <c r="T60" s="149"/>
      <c r="U60" s="149"/>
      <c r="V60" s="153"/>
      <c r="W60" s="37"/>
    </row>
    <row r="61" spans="1:27" ht="9" customHeight="1" x14ac:dyDescent="0.25">
      <c r="A61" s="73"/>
      <c r="B61" s="306"/>
      <c r="C61" s="304"/>
      <c r="D61" s="304"/>
      <c r="E61" s="304"/>
      <c r="F61" s="304"/>
      <c r="G61" s="304"/>
      <c r="H61" s="304"/>
      <c r="I61" s="304"/>
      <c r="J61" s="305"/>
      <c r="K61" s="73"/>
      <c r="L61" s="151"/>
      <c r="M61" s="151"/>
      <c r="N61" s="151"/>
      <c r="O61" s="151"/>
      <c r="P61" s="151"/>
      <c r="Q61" s="151"/>
      <c r="R61" s="151"/>
      <c r="S61" s="151"/>
      <c r="T61" s="151"/>
      <c r="U61" s="151"/>
      <c r="V61" s="154"/>
      <c r="W61" s="37"/>
    </row>
    <row r="62" spans="1:27" ht="2.25" customHeight="1" x14ac:dyDescent="0.25">
      <c r="A62" s="73"/>
      <c r="B62" s="215"/>
      <c r="C62" s="216"/>
      <c r="D62" s="216"/>
      <c r="E62" s="216"/>
      <c r="F62" s="216"/>
      <c r="G62" s="216"/>
      <c r="H62" s="216"/>
      <c r="I62" s="216"/>
      <c r="J62" s="216"/>
      <c r="K62" s="73"/>
      <c r="L62" s="155"/>
      <c r="M62" s="155"/>
      <c r="N62" s="155"/>
      <c r="O62" s="155"/>
      <c r="P62" s="373"/>
      <c r="Q62" s="373"/>
      <c r="R62" s="373"/>
      <c r="S62" s="373"/>
      <c r="T62" s="373"/>
      <c r="U62" s="373"/>
      <c r="V62" s="374"/>
      <c r="W62" s="37"/>
    </row>
    <row r="63" spans="1:27" ht="13.5" customHeight="1" x14ac:dyDescent="0.25">
      <c r="A63" s="74"/>
      <c r="B63" s="122" t="s">
        <v>90</v>
      </c>
      <c r="C63" s="121"/>
      <c r="D63" s="121"/>
      <c r="E63" s="121"/>
      <c r="F63" s="121"/>
      <c r="G63" s="121"/>
      <c r="H63" s="121"/>
      <c r="I63" s="121"/>
      <c r="J63" s="121"/>
      <c r="K63" s="121"/>
      <c r="L63" s="121"/>
      <c r="M63" s="121"/>
      <c r="N63" s="122"/>
      <c r="O63" s="123"/>
      <c r="P63" s="298" t="s">
        <v>80</v>
      </c>
      <c r="Q63" s="298"/>
      <c r="R63" s="298"/>
      <c r="S63" s="298"/>
      <c r="T63" s="298"/>
      <c r="U63" s="298" t="s">
        <v>19</v>
      </c>
      <c r="V63" s="298"/>
      <c r="W63" s="118"/>
    </row>
    <row r="64" spans="1:27" ht="14.25" customHeight="1" x14ac:dyDescent="0.3">
      <c r="A64" s="27"/>
      <c r="B64" s="419" t="s">
        <v>63</v>
      </c>
      <c r="C64" s="420"/>
      <c r="D64" s="420"/>
      <c r="E64" s="420"/>
      <c r="F64" s="420"/>
      <c r="G64" s="420"/>
      <c r="H64" s="420"/>
      <c r="I64" s="420"/>
      <c r="J64" s="420"/>
      <c r="K64" s="420"/>
      <c r="L64" s="420"/>
      <c r="M64" s="420"/>
      <c r="N64" s="420"/>
      <c r="O64" s="420"/>
      <c r="P64" s="420"/>
      <c r="Q64" s="420"/>
      <c r="R64" s="420"/>
      <c r="S64" s="420"/>
      <c r="T64" s="420"/>
      <c r="U64" s="420"/>
      <c r="V64" s="421"/>
      <c r="W64" s="119"/>
    </row>
    <row r="65" spans="1:23" ht="21" customHeight="1" x14ac:dyDescent="0.3">
      <c r="A65" s="27"/>
      <c r="B65" s="417" t="s">
        <v>85</v>
      </c>
      <c r="C65" s="418"/>
      <c r="D65" s="418"/>
      <c r="E65" s="418"/>
      <c r="F65" s="418"/>
      <c r="G65" s="146"/>
      <c r="H65" s="217"/>
      <c r="I65" s="217"/>
      <c r="J65" s="217"/>
      <c r="K65" s="218"/>
      <c r="L65" s="219"/>
      <c r="M65" s="219"/>
      <c r="N65" s="220"/>
      <c r="O65" s="220"/>
      <c r="P65" s="220"/>
      <c r="Q65" s="219"/>
      <c r="R65" s="219"/>
      <c r="S65" s="220"/>
      <c r="T65" s="220"/>
      <c r="U65" s="221"/>
      <c r="V65" s="222"/>
      <c r="W65" s="119"/>
    </row>
    <row r="66" spans="1:23" ht="19.5" customHeight="1" x14ac:dyDescent="0.3">
      <c r="A66" s="27"/>
      <c r="B66" s="124" t="s">
        <v>61</v>
      </c>
      <c r="C66" s="125"/>
      <c r="D66" s="414"/>
      <c r="E66" s="415"/>
      <c r="F66" s="377"/>
      <c r="G66" s="378"/>
      <c r="H66" s="223"/>
      <c r="I66" s="224"/>
      <c r="J66" s="224"/>
      <c r="K66" s="225"/>
      <c r="L66" s="127"/>
      <c r="M66" s="127"/>
      <c r="N66" s="224"/>
      <c r="O66" s="224"/>
      <c r="P66" s="224"/>
      <c r="Q66" s="127"/>
      <c r="R66" s="127"/>
      <c r="S66" s="224"/>
      <c r="T66" s="224"/>
      <c r="U66" s="226"/>
      <c r="V66" s="227"/>
      <c r="W66" s="119"/>
    </row>
    <row r="67" spans="1:23" ht="19.5" customHeight="1" x14ac:dyDescent="0.3">
      <c r="A67" s="27"/>
      <c r="B67" s="124" t="s">
        <v>62</v>
      </c>
      <c r="C67" s="126"/>
      <c r="D67" s="414"/>
      <c r="E67" s="415"/>
      <c r="F67" s="377"/>
      <c r="G67" s="378"/>
      <c r="H67" s="128"/>
      <c r="I67" s="128"/>
      <c r="J67" s="128"/>
      <c r="K67" s="228"/>
      <c r="L67" s="228"/>
      <c r="M67" s="229"/>
      <c r="N67" s="128"/>
      <c r="O67" s="128"/>
      <c r="P67" s="297"/>
      <c r="Q67" s="297"/>
      <c r="R67" s="297"/>
      <c r="S67" s="128"/>
      <c r="T67" s="128"/>
      <c r="U67" s="230"/>
      <c r="V67" s="231"/>
      <c r="W67" s="119"/>
    </row>
    <row r="68" spans="1:23" ht="15.75" customHeight="1" x14ac:dyDescent="0.3">
      <c r="A68" s="27"/>
      <c r="B68" s="124"/>
      <c r="C68" s="125"/>
      <c r="D68" s="127"/>
      <c r="E68" s="127"/>
      <c r="F68" s="128"/>
      <c r="G68" s="129"/>
      <c r="H68" s="128"/>
      <c r="I68" s="128"/>
      <c r="J68" s="128"/>
      <c r="K68" s="232"/>
      <c r="L68" s="228"/>
      <c r="M68" s="229"/>
      <c r="N68" s="128"/>
      <c r="O68" s="128"/>
      <c r="P68" s="297"/>
      <c r="Q68" s="297"/>
      <c r="R68" s="297"/>
      <c r="S68" s="128"/>
      <c r="T68" s="128"/>
      <c r="U68" s="232"/>
      <c r="V68" s="233"/>
      <c r="W68" s="120"/>
    </row>
    <row r="69" spans="1:23" s="201" customFormat="1" ht="6" customHeight="1" x14ac:dyDescent="0.3">
      <c r="A69" s="75"/>
      <c r="B69" s="75"/>
      <c r="C69" s="109"/>
      <c r="D69" s="109"/>
      <c r="E69" s="109"/>
      <c r="F69" s="109"/>
      <c r="G69" s="109"/>
      <c r="H69" s="109"/>
      <c r="I69" s="109"/>
      <c r="J69" s="115"/>
      <c r="K69" s="109"/>
      <c r="L69" s="85"/>
      <c r="M69" s="85"/>
      <c r="N69" s="85"/>
      <c r="O69" s="85"/>
      <c r="P69" s="85"/>
      <c r="Q69" s="85"/>
      <c r="R69" s="85"/>
      <c r="S69" s="292"/>
      <c r="T69" s="433"/>
      <c r="U69" s="433"/>
      <c r="V69" s="433"/>
      <c r="W69" s="117"/>
    </row>
    <row r="70" spans="1:23" x14ac:dyDescent="0.25">
      <c r="B70" s="412"/>
      <c r="C70" s="412"/>
      <c r="D70" s="412"/>
      <c r="E70" s="412"/>
      <c r="F70" s="412"/>
      <c r="G70" s="412"/>
    </row>
  </sheetData>
  <sheetProtection password="CC2E" sheet="1" objects="1" scenarios="1"/>
  <mergeCells count="159">
    <mergeCell ref="P68:R68"/>
    <mergeCell ref="T69:V69"/>
    <mergeCell ref="B70:G70"/>
    <mergeCell ref="B64:V64"/>
    <mergeCell ref="B65:F65"/>
    <mergeCell ref="D66:E66"/>
    <mergeCell ref="F66:G66"/>
    <mergeCell ref="D67:E67"/>
    <mergeCell ref="F67:G67"/>
    <mergeCell ref="P67:R67"/>
    <mergeCell ref="Y56:AA56"/>
    <mergeCell ref="B57:J61"/>
    <mergeCell ref="P62:T62"/>
    <mergeCell ref="U62:V62"/>
    <mergeCell ref="P63:T63"/>
    <mergeCell ref="U63:V63"/>
    <mergeCell ref="H53:J53"/>
    <mergeCell ref="T53:V53"/>
    <mergeCell ref="N54:O54"/>
    <mergeCell ref="P54:R54"/>
    <mergeCell ref="T54:V54"/>
    <mergeCell ref="B56:J56"/>
    <mergeCell ref="L56:O57"/>
    <mergeCell ref="P56:R57"/>
    <mergeCell ref="T56:V56"/>
    <mergeCell ref="C51:I51"/>
    <mergeCell ref="N51:O51"/>
    <mergeCell ref="P51:R51"/>
    <mergeCell ref="T51:V51"/>
    <mergeCell ref="C52:D52"/>
    <mergeCell ref="E52:I52"/>
    <mergeCell ref="N52:O52"/>
    <mergeCell ref="P52:R52"/>
    <mergeCell ref="T52:V52"/>
    <mergeCell ref="N49:O49"/>
    <mergeCell ref="P49:R49"/>
    <mergeCell ref="T49:V49"/>
    <mergeCell ref="C50:I50"/>
    <mergeCell ref="N50:O50"/>
    <mergeCell ref="P50:R50"/>
    <mergeCell ref="T50:V50"/>
    <mergeCell ref="N47:O47"/>
    <mergeCell ref="P47:R47"/>
    <mergeCell ref="T47:V47"/>
    <mergeCell ref="N48:O48"/>
    <mergeCell ref="P48:R48"/>
    <mergeCell ref="T48:V48"/>
    <mergeCell ref="D44:E45"/>
    <mergeCell ref="F44:G45"/>
    <mergeCell ref="I44:V44"/>
    <mergeCell ref="AB44:AC44"/>
    <mergeCell ref="L45:V45"/>
    <mergeCell ref="T46:V46"/>
    <mergeCell ref="N42:O42"/>
    <mergeCell ref="P42:R42"/>
    <mergeCell ref="T42:V42"/>
    <mergeCell ref="C43:D43"/>
    <mergeCell ref="F43:I43"/>
    <mergeCell ref="N43:O43"/>
    <mergeCell ref="P43:R43"/>
    <mergeCell ref="T43:V43"/>
    <mergeCell ref="N40:O40"/>
    <mergeCell ref="P40:R40"/>
    <mergeCell ref="T40:V40"/>
    <mergeCell ref="N41:O41"/>
    <mergeCell ref="P41:R41"/>
    <mergeCell ref="T41:V41"/>
    <mergeCell ref="T37:V37"/>
    <mergeCell ref="N38:O38"/>
    <mergeCell ref="P38:R38"/>
    <mergeCell ref="T38:V38"/>
    <mergeCell ref="N39:O39"/>
    <mergeCell ref="P39:R39"/>
    <mergeCell ref="T39:V39"/>
    <mergeCell ref="C35:I35"/>
    <mergeCell ref="N35:O35"/>
    <mergeCell ref="P35:R35"/>
    <mergeCell ref="T35:V35"/>
    <mergeCell ref="C36:D36"/>
    <mergeCell ref="E36:I36"/>
    <mergeCell ref="N36:O36"/>
    <mergeCell ref="P36:R36"/>
    <mergeCell ref="T36:V36"/>
    <mergeCell ref="N33:O33"/>
    <mergeCell ref="P33:R33"/>
    <mergeCell ref="T33:V33"/>
    <mergeCell ref="N34:O34"/>
    <mergeCell ref="P34:R34"/>
    <mergeCell ref="T34:V34"/>
    <mergeCell ref="T30:V30"/>
    <mergeCell ref="H31:I31"/>
    <mergeCell ref="N31:O31"/>
    <mergeCell ref="P31:R31"/>
    <mergeCell ref="T31:V31"/>
    <mergeCell ref="C32:D32"/>
    <mergeCell ref="H32:I32"/>
    <mergeCell ref="N32:O32"/>
    <mergeCell ref="P32:R32"/>
    <mergeCell ref="T32:V32"/>
    <mergeCell ref="C28:I28"/>
    <mergeCell ref="N28:O28"/>
    <mergeCell ref="P28:R28"/>
    <mergeCell ref="T28:V28"/>
    <mergeCell ref="C29:D29"/>
    <mergeCell ref="E29:I29"/>
    <mergeCell ref="N29:O29"/>
    <mergeCell ref="P29:R29"/>
    <mergeCell ref="T29:V29"/>
    <mergeCell ref="N26:O26"/>
    <mergeCell ref="P26:R26"/>
    <mergeCell ref="T26:V26"/>
    <mergeCell ref="N27:O27"/>
    <mergeCell ref="P27:R27"/>
    <mergeCell ref="T27:V27"/>
    <mergeCell ref="N24:O24"/>
    <mergeCell ref="P24:R24"/>
    <mergeCell ref="T24:V24"/>
    <mergeCell ref="N25:O25"/>
    <mergeCell ref="P25:R25"/>
    <mergeCell ref="T25:V25"/>
    <mergeCell ref="N22:O22"/>
    <mergeCell ref="P22:R22"/>
    <mergeCell ref="T22:V22"/>
    <mergeCell ref="N23:O23"/>
    <mergeCell ref="P23:R23"/>
    <mergeCell ref="T23:V23"/>
    <mergeCell ref="F20:G20"/>
    <mergeCell ref="N20:O20"/>
    <mergeCell ref="P20:R20"/>
    <mergeCell ref="T20:V20"/>
    <mergeCell ref="F21:G21"/>
    <mergeCell ref="N21:O21"/>
    <mergeCell ref="P21:R21"/>
    <mergeCell ref="T21:V21"/>
    <mergeCell ref="L18:R18"/>
    <mergeCell ref="T18:V18"/>
    <mergeCell ref="B19:E19"/>
    <mergeCell ref="F19:J19"/>
    <mergeCell ref="N19:O19"/>
    <mergeCell ref="P19:R19"/>
    <mergeCell ref="T19:V19"/>
    <mergeCell ref="C12:E12"/>
    <mergeCell ref="F12:H12"/>
    <mergeCell ref="I12:J12"/>
    <mergeCell ref="C13:V14"/>
    <mergeCell ref="B16:J16"/>
    <mergeCell ref="L16:V16"/>
    <mergeCell ref="C8:H8"/>
    <mergeCell ref="I8:J8"/>
    <mergeCell ref="C9:H9"/>
    <mergeCell ref="C10:H10"/>
    <mergeCell ref="C11:E11"/>
    <mergeCell ref="F11:H11"/>
    <mergeCell ref="A1:W1"/>
    <mergeCell ref="C3:H3"/>
    <mergeCell ref="C4:H4"/>
    <mergeCell ref="C6:H6"/>
    <mergeCell ref="I6:J6"/>
    <mergeCell ref="C7:H7"/>
  </mergeCells>
  <pageMargins left="0.39" right="0.37" top="0.26" bottom="0.24" header="0.26" footer="0.25"/>
  <pageSetup scale="65" orientation="portrait" r:id="rId1"/>
  <headerFooter>
    <oddFooter>&amp;L* COUNTY TRAVEL POLICY SECTION III.B.1.f&amp;RNote:  Yearly GSA Rates update in October</oddFooter>
  </headerFooter>
  <drawing r:id="rId2"/>
  <legacyDrawing r:id="rId3"/>
  <controls>
    <mc:AlternateContent xmlns:mc="http://schemas.openxmlformats.org/markup-compatibility/2006">
      <mc:Choice Requires="x14">
        <control shapeId="20482" r:id="rId4" name="CheckBox2">
          <controlPr autoLine="0" r:id="rId5">
            <anchor moveWithCells="1">
              <from>
                <xdr:col>7</xdr:col>
                <xdr:colOff>266700</xdr:colOff>
                <xdr:row>3</xdr:row>
                <xdr:rowOff>30480</xdr:rowOff>
              </from>
              <to>
                <xdr:col>8</xdr:col>
                <xdr:colOff>30480</xdr:colOff>
                <xdr:row>3</xdr:row>
                <xdr:rowOff>228600</xdr:rowOff>
              </to>
            </anchor>
          </controlPr>
        </control>
      </mc:Choice>
      <mc:Fallback>
        <control shapeId="20482" r:id="rId4" name="CheckBox2"/>
      </mc:Fallback>
    </mc:AlternateContent>
    <mc:AlternateContent xmlns:mc="http://schemas.openxmlformats.org/markup-compatibility/2006">
      <mc:Choice Requires="x14">
        <control shapeId="20481" r:id="rId6" name="CheckBox1">
          <controlPr defaultSize="0" autoLine="0" r:id="rId7">
            <anchor moveWithCells="1">
              <from>
                <xdr:col>6</xdr:col>
                <xdr:colOff>182880</xdr:colOff>
                <xdr:row>3</xdr:row>
                <xdr:rowOff>30480</xdr:rowOff>
              </from>
              <to>
                <xdr:col>7</xdr:col>
                <xdr:colOff>297180</xdr:colOff>
                <xdr:row>3</xdr:row>
                <xdr:rowOff>236220</xdr:rowOff>
              </to>
            </anchor>
          </controlPr>
        </control>
      </mc:Choice>
      <mc:Fallback>
        <control shapeId="20481" r:id="rId6" name="CheckBox1"/>
      </mc:Fallback>
    </mc:AlternateContent>
    <mc:AlternateContent xmlns:mc="http://schemas.openxmlformats.org/markup-compatibility/2006">
      <mc:Choice Requires="x14">
        <control shapeId="20483" r:id="rId8" name="Check Box 3">
          <controlPr defaultSize="0" autoFill="0" autoLine="0" autoPict="0">
            <anchor moveWithCells="1">
              <from>
                <xdr:col>2</xdr:col>
                <xdr:colOff>68580</xdr:colOff>
                <xdr:row>19</xdr:row>
                <xdr:rowOff>38100</xdr:rowOff>
              </from>
              <to>
                <xdr:col>4</xdr:col>
                <xdr:colOff>388620</xdr:colOff>
                <xdr:row>20</xdr:row>
                <xdr:rowOff>30480</xdr:rowOff>
              </to>
            </anchor>
          </controlPr>
        </control>
      </mc:Choice>
    </mc:AlternateContent>
    <mc:AlternateContent xmlns:mc="http://schemas.openxmlformats.org/markup-compatibility/2006">
      <mc:Choice Requires="x14">
        <control shapeId="20484" r:id="rId9" name="Check Box 4">
          <controlPr defaultSize="0" autoFill="0" autoLine="0" autoPict="0">
            <anchor moveWithCells="1">
              <from>
                <xdr:col>2</xdr:col>
                <xdr:colOff>426720</xdr:colOff>
                <xdr:row>17</xdr:row>
                <xdr:rowOff>30480</xdr:rowOff>
              </from>
              <to>
                <xdr:col>5</xdr:col>
                <xdr:colOff>381000</xdr:colOff>
                <xdr:row>17</xdr:row>
                <xdr:rowOff>213360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14C2965019C444A165454742F63A7A" ma:contentTypeVersion="2" ma:contentTypeDescription="Create a new document." ma:contentTypeScope="" ma:versionID="62eb57710161c6eb13f8dc715a591565">
  <xsd:schema xmlns:xsd="http://www.w3.org/2001/XMLSchema" xmlns:xs="http://www.w3.org/2001/XMLSchema" xmlns:p="http://schemas.microsoft.com/office/2006/metadata/properties" xmlns:ns1="http://schemas.microsoft.com/sharepoint/v3" targetNamespace="http://schemas.microsoft.com/office/2006/metadata/properties" ma:root="true" ma:fieldsID="894058c2a45bc2b97db111a5699d744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B07826F-9E8B-4728-A2D8-B18AA503AB9A}"/>
</file>

<file path=customXml/itemProps2.xml><?xml version="1.0" encoding="utf-8"?>
<ds:datastoreItem xmlns:ds="http://schemas.openxmlformats.org/officeDocument/2006/customXml" ds:itemID="{345967CC-605B-4971-8874-12BC1A83C63C}"/>
</file>

<file path=customXml/itemProps3.xml><?xml version="1.0" encoding="utf-8"?>
<ds:datastoreItem xmlns:ds="http://schemas.openxmlformats.org/officeDocument/2006/customXml" ds:itemID="{0E7CEDEE-3B5C-4CA0-97D8-22C67C6BA0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Directions</vt:lpstr>
      <vt:lpstr>Travel Form</vt:lpstr>
      <vt:lpstr>Supplemental Estimate</vt:lpstr>
      <vt:lpstr>Supplemental After Travel</vt:lpstr>
      <vt:lpstr>Objects</vt:lpstr>
      <vt:lpstr>Description Type Standards</vt:lpstr>
      <vt:lpstr>EXAMPLE</vt:lpstr>
      <vt:lpstr>EXAMPLE!Print_Area</vt:lpstr>
      <vt:lpstr>'Supplemental After Travel'!Print_Area</vt:lpstr>
      <vt:lpstr>'Supplemental Estimate'!Print_Area</vt:lpstr>
      <vt:lpstr>'Travel Form'!Print_Area</vt:lpstr>
    </vt:vector>
  </TitlesOfParts>
  <Company>El Dorado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jreed</dc:creator>
  <cp:lastModifiedBy>Kaleigh Bingaman</cp:lastModifiedBy>
  <cp:lastPrinted>2019-07-18T22:44:33Z</cp:lastPrinted>
  <dcterms:created xsi:type="dcterms:W3CDTF">2005-09-13T18:56:56Z</dcterms:created>
  <dcterms:modified xsi:type="dcterms:W3CDTF">2023-01-03T18:28:42Z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0x0101006114C2965019C444A165454742F63A7A</vt:lpwstr>
  </property>
</Properties>
</file>