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P Handbook - NEW\Dept Forms\"/>
    </mc:Choice>
  </mc:AlternateContent>
  <xr:revisionPtr revIDLastSave="0" documentId="13_ncr:1_{9A43A415-942E-48D4-B7FD-2437E559D3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posit Permit" sheetId="10" r:id="rId1"/>
    <sheet name="Deposit Permit Page 2" sheetId="8" r:id="rId2"/>
    <sheet name="DP Example" sheetId="9" r:id="rId3"/>
  </sheets>
  <definedNames>
    <definedName name="_xlnm.Print_Area" localSheetId="0">'Deposit Permit'!$A$1:$L$48</definedName>
    <definedName name="_xlnm.Print_Area" localSheetId="1">'Deposit Permit Page 2'!$A$1:$L$45</definedName>
    <definedName name="_xlnm.Print_Area" localSheetId="2">'DP Example'!$A$1:$L$48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8" l="1"/>
  <c r="K3" i="10" l="1"/>
  <c r="L10" i="10" l="1"/>
  <c r="L12" i="10"/>
  <c r="E8" i="9"/>
  <c r="E15" i="9" s="1"/>
  <c r="L8" i="9" s="1"/>
  <c r="L17" i="9" s="1"/>
  <c r="N17" i="9" s="1"/>
  <c r="I8" i="9"/>
  <c r="E9" i="9"/>
  <c r="I9" i="9"/>
  <c r="L9" i="9"/>
  <c r="E10" i="9"/>
  <c r="I10" i="9"/>
  <c r="L10" i="9"/>
  <c r="E11" i="9"/>
  <c r="I11" i="9"/>
  <c r="L11" i="9"/>
  <c r="E12" i="9"/>
  <c r="I12" i="9"/>
  <c r="I13" i="9"/>
  <c r="I15" i="9"/>
  <c r="M17" i="9"/>
  <c r="A26" i="9"/>
  <c r="A27" i="9"/>
  <c r="A28" i="9"/>
  <c r="A29" i="9"/>
  <c r="A30" i="9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16" i="8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L42" i="8"/>
  <c r="E8" i="10"/>
  <c r="I8" i="10"/>
  <c r="E9" i="10"/>
  <c r="I9" i="10"/>
  <c r="E10" i="10"/>
  <c r="I10" i="10"/>
  <c r="E11" i="10"/>
  <c r="I11" i="10"/>
  <c r="L11" i="10"/>
  <c r="E12" i="10"/>
  <c r="I12" i="10"/>
  <c r="I13" i="10"/>
  <c r="M17" i="10"/>
  <c r="A26" i="10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E15" i="10" l="1"/>
  <c r="L8" i="10" s="1"/>
  <c r="I15" i="10"/>
  <c r="L9" i="10" s="1"/>
  <c r="L17" i="10" l="1"/>
  <c r="N17" i="10" s="1"/>
</calcChain>
</file>

<file path=xl/sharedStrings.xml><?xml version="1.0" encoding="utf-8"?>
<sst xmlns="http://schemas.openxmlformats.org/spreadsheetml/2006/main" count="177" uniqueCount="79">
  <si>
    <t>EL DORADO COUNTY</t>
  </si>
  <si>
    <t>DEPOSIT PERMIT</t>
  </si>
  <si>
    <t>TREASURER HAS RECEIVED A DEPOSIT FROM</t>
  </si>
  <si>
    <t>DATE</t>
  </si>
  <si>
    <t>PREPARED BY</t>
  </si>
  <si>
    <t>DEPARTMENT  OR  AGENCY  NAME (including division)</t>
  </si>
  <si>
    <t>Phone #</t>
  </si>
  <si>
    <t>DEPOSITOR NUMBER</t>
  </si>
  <si>
    <t>ENTER COIN AND CURRENCY (auto populates Total Deposit section)</t>
  </si>
  <si>
    <t>Total Deposit Section</t>
  </si>
  <si>
    <t>Coin and Currency</t>
  </si>
  <si>
    <t>x</t>
  </si>
  <si>
    <t xml:space="preserve"> COIN</t>
  </si>
  <si>
    <t>CURRENCY</t>
  </si>
  <si>
    <t>CHECKS</t>
  </si>
  <si>
    <t xml:space="preserve"> </t>
  </si>
  <si>
    <t>OFF - SITE</t>
  </si>
  <si>
    <t>DIRECT</t>
  </si>
  <si>
    <t>DEPOSIT / WIRE</t>
  </si>
  <si>
    <t>Total Coin:</t>
  </si>
  <si>
    <t>Total Currency:</t>
  </si>
  <si>
    <t>TOTAL</t>
  </si>
  <si>
    <t>Sum of GL Account Lines</t>
  </si>
  <si>
    <t>Cross check = 0</t>
  </si>
  <si>
    <t xml:space="preserve"> Enter Total Checks:</t>
  </si>
  <si>
    <t>Enter Total Offsites:</t>
  </si>
  <si>
    <t>DEPOSIT</t>
  </si>
  <si>
    <t>Enter Total Direct Deposit/Wire:</t>
  </si>
  <si>
    <t>GENERAL LEDGER ACCOUNT LINES (type apostrophe first if there are leading zero):</t>
  </si>
  <si>
    <t>S</t>
  </si>
  <si>
    <t>ORG</t>
  </si>
  <si>
    <t>OBJECT NUMBER</t>
  </si>
  <si>
    <t>PROJECT STRING</t>
  </si>
  <si>
    <t>DESCRIPTION     (30 CHARACTERS MAX.)</t>
  </si>
  <si>
    <t>F</t>
  </si>
  <si>
    <t>AMOUNT</t>
  </si>
  <si>
    <t>X</t>
  </si>
  <si>
    <t>JOE HARN,  C.P.A.   AUDITOR / CONTROLLER</t>
  </si>
  <si>
    <t>BY</t>
  </si>
  <si>
    <t>_____________________________________________________</t>
  </si>
  <si>
    <t xml:space="preserve"> DP #</t>
  </si>
  <si>
    <t>CERTIFIED INTO THE COUNTY TREASURY</t>
  </si>
  <si>
    <t>JE NUMBER</t>
  </si>
  <si>
    <t>UNDER SECTION GOVT CODE 27008</t>
  </si>
  <si>
    <t>INPUT BY</t>
  </si>
  <si>
    <t>DISTRIBUTION:   WHITE - AUDITOR  /  PINK - TREASURY  /  YELLOW - DEPARTMENT  RECEIPT</t>
  </si>
  <si>
    <t>PAGE 2 OF 2</t>
  </si>
  <si>
    <t>DEPARTMENT  OR  AGENCY  NAME (Including Division)</t>
  </si>
  <si>
    <t>PHONE NUMBER:</t>
  </si>
  <si>
    <t>DESCRIPTION     (50 CHARACTERS MAX.)</t>
  </si>
  <si>
    <t>BATCH DATE</t>
  </si>
  <si>
    <t>CODED BY</t>
  </si>
  <si>
    <t>DISTRIBUTION:   WHITE - AUDITOR  /  GREEN - TREASURY  /  YELLOW - DEPARTMENT RECEIPT</t>
  </si>
  <si>
    <t>Auditor's Office, Accounts Payable Division</t>
  </si>
  <si>
    <t>Melanie Young</t>
  </si>
  <si>
    <t>x5633</t>
  </si>
  <si>
    <t>1234557-17</t>
  </si>
  <si>
    <t>MN FINES AND FEES</t>
  </si>
  <si>
    <t>1234567-17</t>
  </si>
  <si>
    <t>MN VIDEOS</t>
  </si>
  <si>
    <t>MN INTERNET</t>
  </si>
  <si>
    <t>0420</t>
  </si>
  <si>
    <t>123456-17</t>
  </si>
  <si>
    <t>MN MEETING ROOM</t>
  </si>
  <si>
    <t>MN DONATIONS</t>
  </si>
  <si>
    <t>GT FINES AND FEES</t>
  </si>
  <si>
    <t>GTVIDEOS</t>
  </si>
  <si>
    <t>GT INTERNET</t>
  </si>
  <si>
    <t>GT COPIER</t>
  </si>
  <si>
    <t>PP FINES AND FEES</t>
  </si>
  <si>
    <t>PP VIDEOS</t>
  </si>
  <si>
    <t>PP INTERNET</t>
  </si>
  <si>
    <t>GT LOST AND PAID</t>
  </si>
  <si>
    <t>DISTRIBUTION:   WHITE - AUDITOR  /  GREEN - TREASURY  /  YELLOW - DEPARTMENT  RECEIPT</t>
  </si>
  <si>
    <t>SEAN COPPOLA, TREASURER / TAX COLLECTOR</t>
  </si>
  <si>
    <t>2026-___-____</t>
  </si>
  <si>
    <t>Updated 12/24/25</t>
  </si>
  <si>
    <t>SEAN COPPOLA,   TREASURER / TAX COLLECTOR</t>
  </si>
  <si>
    <t>SEAN COPPOLA,  TREASURER / TAX COLLECTOR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</si>
</sst>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164" formatCode="[$-409]mmmm\ d\,\ yyyy;@"/>
    <numFmt numFmtId="165" formatCode="m/d/yy;@"/>
    <numFmt numFmtId="166" formatCode="#######"/>
    <numFmt numFmtId="167" formatCode="####"/>
  </numFmts>
  <fonts count="2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color indexed="58"/>
      <name val="Arial"/>
      <family val="2"/>
    </font>
    <font>
      <sz val="7"/>
      <name val="Arial"/>
      <family val="2"/>
    </font>
    <font>
      <sz val="9"/>
      <name val="Arial"/>
      <family val="2"/>
    </font>
    <font>
      <sz val="16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color indexed="20"/>
      <name val="Arial"/>
      <family val="2"/>
    </font>
    <font>
      <b/>
      <sz val="12"/>
      <color indexed="2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15"/>
      <name val="Arial"/>
      <family val="2"/>
    </font>
    <font>
      <sz val="12"/>
      <color rgb="FFFF0000"/>
      <name val="Arial"/>
      <family val="2"/>
    </font>
    <font>
      <b/>
      <sz val="10"/>
      <color rgb="FF0070C0"/>
      <name val="Arial"/>
      <family val="2"/>
    </font>
    <font>
      <sz val="8"/>
      <color rgb="FF0070C0"/>
      <name val="Arial"/>
      <family val="2"/>
    </font>
    <font>
      <sz val="12"/>
      <color rgb="FF0070C0"/>
      <name val="Arial"/>
      <family val="2"/>
    </font>
    <font>
      <b/>
      <sz val="10"/>
      <color theme="7"/>
      <name val="Arial"/>
      <family val="2"/>
    </font>
    <font>
      <sz val="10"/>
      <color theme="7"/>
      <name val="Arial"/>
      <family val="2"/>
    </font>
    <font>
      <b/>
      <sz val="12"/>
      <color theme="7"/>
      <name val="Arial"/>
      <family val="2"/>
    </font>
    <font>
      <b/>
      <sz val="10"/>
      <color theme="7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ck">
        <color indexed="8"/>
      </left>
      <right style="thin">
        <color indexed="64"/>
      </right>
      <top style="thick">
        <color indexed="8"/>
      </top>
      <bottom/>
      <diagonal/>
    </border>
    <border>
      <left style="thick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ck">
        <color indexed="8"/>
      </left>
      <right/>
      <top/>
      <bottom style="medium">
        <color indexed="64"/>
      </bottom>
      <diagonal/>
    </border>
    <border>
      <left style="thick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4">
    <xf numFmtId="0" fontId="0" fillId="0" borderId="0" xfId="0"/>
    <xf numFmtId="0" fontId="0" fillId="0" borderId="0" xfId="0" applyFill="1"/>
    <xf numFmtId="0" fontId="0" fillId="0" borderId="0" xfId="0" applyFill="1" applyAlignment="1"/>
    <xf numFmtId="40" fontId="0" fillId="0" borderId="0" xfId="0" applyNumberFormat="1" applyFill="1" applyBorder="1"/>
    <xf numFmtId="0" fontId="0" fillId="0" borderId="0" xfId="0" applyFill="1" applyBorder="1"/>
    <xf numFmtId="0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3" fillId="0" borderId="0" xfId="0" applyNumberFormat="1" applyFont="1" applyFill="1" applyBorder="1" applyAlignment="1"/>
    <xf numFmtId="0" fontId="0" fillId="0" borderId="2" xfId="0" applyFill="1" applyBorder="1"/>
    <xf numFmtId="0" fontId="0" fillId="0" borderId="0" xfId="0" applyFill="1" applyBorder="1" applyAlignment="1"/>
    <xf numFmtId="0" fontId="4" fillId="2" borderId="0" xfId="0" applyFont="1" applyFill="1" applyAlignment="1"/>
    <xf numFmtId="0" fontId="16" fillId="0" borderId="0" xfId="0" applyFont="1" applyFill="1" applyAlignment="1"/>
    <xf numFmtId="0" fontId="10" fillId="0" borderId="0" xfId="0" applyFont="1" applyFill="1" applyBorder="1" applyAlignment="1">
      <alignment horizontal="center" vertical="center" textRotation="180" wrapText="1"/>
    </xf>
    <xf numFmtId="0" fontId="0" fillId="3" borderId="3" xfId="0" applyNumberFormat="1" applyFill="1" applyBorder="1"/>
    <xf numFmtId="0" fontId="4" fillId="3" borderId="3" xfId="0" applyNumberFormat="1" applyFont="1" applyFill="1" applyBorder="1" applyAlignment="1">
      <alignment horizontal="left"/>
    </xf>
    <xf numFmtId="0" fontId="4" fillId="3" borderId="3" xfId="0" applyNumberFormat="1" applyFont="1" applyFill="1" applyBorder="1" applyAlignment="1">
      <alignment horizontal="centerContinuous"/>
    </xf>
    <xf numFmtId="0" fontId="1" fillId="3" borderId="3" xfId="0" applyNumberFormat="1" applyFont="1" applyFill="1" applyBorder="1" applyAlignment="1">
      <alignment horizontal="centerContinuous"/>
    </xf>
    <xf numFmtId="0" fontId="1" fillId="3" borderId="3" xfId="0" applyNumberFormat="1" applyFont="1" applyFill="1" applyBorder="1" applyAlignment="1"/>
    <xf numFmtId="0" fontId="11" fillId="3" borderId="3" xfId="0" applyNumberFormat="1" applyFont="1" applyFill="1" applyBorder="1" applyAlignment="1">
      <alignment horizontal="centerContinuous"/>
    </xf>
    <xf numFmtId="0" fontId="4" fillId="3" borderId="0" xfId="0" applyNumberFormat="1" applyFont="1" applyFill="1" applyAlignment="1">
      <alignment horizontal="right"/>
    </xf>
    <xf numFmtId="0" fontId="3" fillId="3" borderId="4" xfId="0" applyNumberFormat="1" applyFont="1" applyFill="1" applyBorder="1" applyAlignment="1"/>
    <xf numFmtId="0" fontId="3" fillId="3" borderId="0" xfId="0" applyNumberFormat="1" applyFont="1" applyFill="1" applyBorder="1" applyAlignment="1"/>
    <xf numFmtId="0" fontId="0" fillId="3" borderId="5" xfId="0" applyFill="1" applyBorder="1" applyAlignment="1"/>
    <xf numFmtId="0" fontId="3" fillId="3" borderId="5" xfId="0" applyNumberFormat="1" applyFont="1" applyFill="1" applyBorder="1" applyAlignment="1"/>
    <xf numFmtId="0" fontId="4" fillId="3" borderId="0" xfId="0" applyNumberFormat="1" applyFont="1" applyFill="1" applyAlignment="1">
      <alignment horizontal="center"/>
    </xf>
    <xf numFmtId="0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center"/>
    </xf>
    <xf numFmtId="0" fontId="0" fillId="3" borderId="0" xfId="0" applyNumberFormat="1" applyFill="1"/>
    <xf numFmtId="0" fontId="0" fillId="3" borderId="0" xfId="0" applyNumberFormat="1" applyFill="1" applyBorder="1"/>
    <xf numFmtId="0" fontId="4" fillId="3" borderId="6" xfId="0" applyNumberFormat="1" applyFont="1" applyFill="1" applyBorder="1" applyAlignment="1">
      <alignment horizontal="centerContinuous" vertical="center"/>
    </xf>
    <xf numFmtId="0" fontId="5" fillId="3" borderId="1" xfId="0" applyNumberFormat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/>
    <xf numFmtId="0" fontId="6" fillId="3" borderId="8" xfId="0" applyNumberFormat="1" applyFont="1" applyFill="1" applyBorder="1" applyAlignment="1">
      <alignment horizontal="centerContinuous"/>
    </xf>
    <xf numFmtId="0" fontId="3" fillId="3" borderId="8" xfId="0" applyNumberFormat="1" applyFont="1" applyFill="1" applyBorder="1" applyAlignment="1">
      <alignment horizontal="centerContinuous"/>
    </xf>
    <xf numFmtId="0" fontId="3" fillId="3" borderId="0" xfId="0" applyNumberFormat="1" applyFont="1" applyFill="1" applyAlignment="1">
      <alignment horizontal="centerContinuous"/>
    </xf>
    <xf numFmtId="0" fontId="3" fillId="3" borderId="3" xfId="0" applyNumberFormat="1" applyFont="1" applyFill="1" applyBorder="1" applyAlignment="1">
      <alignment horizontal="centerContinuous"/>
    </xf>
    <xf numFmtId="0" fontId="1" fillId="3" borderId="0" xfId="0" applyNumberFormat="1" applyFont="1" applyFill="1" applyAlignment="1">
      <alignment horizontal="centerContinuous"/>
    </xf>
    <xf numFmtId="0" fontId="1" fillId="3" borderId="0" xfId="0" applyNumberFormat="1" applyFont="1" applyFill="1" applyAlignment="1">
      <alignment horizontal="right"/>
    </xf>
    <xf numFmtId="0" fontId="0" fillId="3" borderId="0" xfId="0" applyFill="1" applyAlignment="1"/>
    <xf numFmtId="0" fontId="4" fillId="3" borderId="3" xfId="0" applyNumberFormat="1" applyFont="1" applyFill="1" applyBorder="1" applyAlignment="1">
      <alignment horizontal="centerContinuous" vertical="top"/>
    </xf>
    <xf numFmtId="0" fontId="1" fillId="3" borderId="7" xfId="0" applyNumberFormat="1" applyFont="1" applyFill="1" applyBorder="1" applyAlignment="1">
      <alignment horizontal="center" vertical="center"/>
    </xf>
    <xf numFmtId="0" fontId="14" fillId="3" borderId="7" xfId="0" applyNumberFormat="1" applyFont="1" applyFill="1" applyBorder="1" applyAlignment="1">
      <alignment horizontal="centerContinuous"/>
    </xf>
    <xf numFmtId="44" fontId="0" fillId="3" borderId="7" xfId="0" applyNumberFormat="1" applyFill="1" applyBorder="1"/>
    <xf numFmtId="44" fontId="0" fillId="3" borderId="1" xfId="1" applyFont="1" applyFill="1" applyBorder="1"/>
    <xf numFmtId="44" fontId="0" fillId="3" borderId="7" xfId="1" applyFont="1" applyFill="1" applyBorder="1"/>
    <xf numFmtId="44" fontId="4" fillId="3" borderId="7" xfId="1" applyFont="1" applyFill="1" applyBorder="1"/>
    <xf numFmtId="0" fontId="1" fillId="3" borderId="9" xfId="0" applyNumberFormat="1" applyFont="1" applyFill="1" applyBorder="1" applyAlignment="1">
      <alignment horizontal="center"/>
    </xf>
    <xf numFmtId="0" fontId="14" fillId="3" borderId="9" xfId="0" applyNumberFormat="1" applyFont="1" applyFill="1" applyBorder="1" applyAlignment="1">
      <alignment horizontal="center"/>
    </xf>
    <xf numFmtId="44" fontId="0" fillId="3" borderId="10" xfId="1" applyFont="1" applyFill="1" applyBorder="1"/>
    <xf numFmtId="44" fontId="0" fillId="3" borderId="9" xfId="1" applyFont="1" applyFill="1" applyBorder="1"/>
    <xf numFmtId="44" fontId="4" fillId="3" borderId="9" xfId="1" applyFont="1" applyFill="1" applyBorder="1"/>
    <xf numFmtId="40" fontId="7" fillId="3" borderId="11" xfId="0" applyNumberFormat="1" applyFont="1" applyFill="1" applyBorder="1" applyAlignment="1" applyProtection="1">
      <alignment horizontal="right"/>
      <protection locked="0"/>
    </xf>
    <xf numFmtId="0" fontId="3" fillId="3" borderId="0" xfId="0" applyNumberFormat="1" applyFont="1" applyFill="1" applyAlignment="1">
      <alignment horizontal="center" vertical="center"/>
    </xf>
    <xf numFmtId="0" fontId="6" fillId="3" borderId="0" xfId="0" applyNumberFormat="1" applyFont="1" applyFill="1" applyBorder="1" applyAlignment="1">
      <alignment horizontal="centerContinuous"/>
    </xf>
    <xf numFmtId="0" fontId="5" fillId="3" borderId="7" xfId="0" applyNumberFormat="1" applyFont="1" applyFill="1" applyBorder="1" applyAlignment="1">
      <alignment horizontal="center"/>
    </xf>
    <xf numFmtId="0" fontId="3" fillId="3" borderId="0" xfId="0" applyNumberFormat="1" applyFont="1" applyFill="1" applyAlignment="1">
      <alignment horizontal="centerContinuous" vertical="center"/>
    </xf>
    <xf numFmtId="0" fontId="5" fillId="3" borderId="12" xfId="0" applyNumberFormat="1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>
      <alignment horizontal="center"/>
    </xf>
    <xf numFmtId="40" fontId="3" fillId="3" borderId="13" xfId="0" applyNumberFormat="1" applyFont="1" applyFill="1" applyBorder="1" applyAlignment="1"/>
    <xf numFmtId="40" fontId="3" fillId="3" borderId="14" xfId="0" applyNumberFormat="1" applyFont="1" applyFill="1" applyBorder="1" applyAlignment="1"/>
    <xf numFmtId="40" fontId="3" fillId="3" borderId="15" xfId="0" applyNumberFormat="1" applyFont="1" applyFill="1" applyBorder="1" applyAlignment="1"/>
    <xf numFmtId="0" fontId="2" fillId="3" borderId="6" xfId="0" applyNumberFormat="1" applyFont="1" applyFill="1" applyBorder="1" applyAlignment="1">
      <alignment horizontal="center" vertical="top" wrapText="1"/>
    </xf>
    <xf numFmtId="0" fontId="5" fillId="3" borderId="0" xfId="0" applyNumberFormat="1" applyFont="1" applyFill="1" applyAlignment="1"/>
    <xf numFmtId="0" fontId="6" fillId="3" borderId="11" xfId="0" applyNumberFormat="1" applyFont="1" applyFill="1" applyBorder="1" applyAlignment="1">
      <alignment horizontal="center" vertical="center"/>
    </xf>
    <xf numFmtId="0" fontId="6" fillId="3" borderId="16" xfId="0" applyNumberFormat="1" applyFont="1" applyFill="1" applyBorder="1" applyAlignment="1">
      <alignment horizontal="center" vertical="center"/>
    </xf>
    <xf numFmtId="0" fontId="16" fillId="3" borderId="0" xfId="0" applyFont="1" applyFill="1" applyBorder="1" applyAlignment="1"/>
    <xf numFmtId="0" fontId="1" fillId="3" borderId="0" xfId="0" applyNumberFormat="1" applyFont="1" applyFill="1" applyBorder="1" applyAlignment="1">
      <alignment horizontal="right"/>
    </xf>
    <xf numFmtId="44" fontId="1" fillId="3" borderId="0" xfId="1" applyFont="1" applyFill="1" applyBorder="1" applyAlignment="1">
      <alignment horizontal="center"/>
    </xf>
    <xf numFmtId="0" fontId="1" fillId="3" borderId="0" xfId="0" applyNumberFormat="1" applyFont="1" applyFill="1" applyBorder="1" applyAlignment="1">
      <alignment horizontal="center" vertical="center"/>
    </xf>
    <xf numFmtId="0" fontId="14" fillId="3" borderId="0" xfId="0" applyNumberFormat="1" applyFont="1" applyFill="1" applyBorder="1" applyAlignment="1">
      <alignment horizontal="centerContinuous"/>
    </xf>
    <xf numFmtId="44" fontId="0" fillId="3" borderId="0" xfId="0" applyNumberFormat="1" applyFill="1" applyBorder="1"/>
    <xf numFmtId="44" fontId="1" fillId="3" borderId="0" xfId="1" applyFill="1" applyBorder="1"/>
    <xf numFmtId="44" fontId="1" fillId="3" borderId="0" xfId="1" applyFont="1" applyFill="1" applyBorder="1"/>
    <xf numFmtId="0" fontId="14" fillId="3" borderId="0" xfId="1" applyNumberFormat="1" applyFont="1" applyFill="1" applyBorder="1"/>
    <xf numFmtId="44" fontId="4" fillId="3" borderId="0" xfId="1" applyFont="1" applyFill="1" applyBorder="1"/>
    <xf numFmtId="0" fontId="3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NumberFormat="1" applyFont="1" applyFill="1" applyBorder="1" applyAlignment="1">
      <alignment horizontal="centerContinuous" vertical="center"/>
    </xf>
    <xf numFmtId="0" fontId="6" fillId="3" borderId="0" xfId="0" applyNumberFormat="1" applyFont="1" applyFill="1" applyBorder="1" applyAlignment="1">
      <alignment horizontal="centerContinuous" vertical="top"/>
    </xf>
    <xf numFmtId="0" fontId="4" fillId="3" borderId="0" xfId="0" applyNumberFormat="1" applyFont="1" applyFill="1" applyBorder="1" applyAlignment="1">
      <alignment horizontal="centerContinuous" vertical="top"/>
    </xf>
    <xf numFmtId="0" fontId="5" fillId="3" borderId="0" xfId="0" applyNumberFormat="1" applyFont="1" applyFill="1" applyBorder="1" applyAlignment="1">
      <alignment horizontal="center" vertical="center"/>
    </xf>
    <xf numFmtId="0" fontId="5" fillId="3" borderId="17" xfId="0" applyNumberFormat="1" applyFont="1" applyFill="1" applyBorder="1" applyAlignment="1"/>
    <xf numFmtId="0" fontId="5" fillId="3" borderId="3" xfId="0" applyNumberFormat="1" applyFont="1" applyFill="1" applyBorder="1" applyAlignment="1">
      <alignment horizontal="center" vertical="center"/>
    </xf>
    <xf numFmtId="41" fontId="9" fillId="3" borderId="0" xfId="0" applyNumberFormat="1" applyFont="1" applyFill="1" applyBorder="1" applyAlignment="1">
      <alignment horizontal="center"/>
    </xf>
    <xf numFmtId="40" fontId="13" fillId="3" borderId="3" xfId="0" applyNumberFormat="1" applyFont="1" applyFill="1" applyBorder="1" applyAlignment="1" applyProtection="1">
      <protection hidden="1"/>
    </xf>
    <xf numFmtId="0" fontId="18" fillId="3" borderId="0" xfId="0" applyNumberFormat="1" applyFont="1" applyFill="1" applyBorder="1" applyAlignment="1">
      <alignment horizontal="centerContinuous"/>
    </xf>
    <xf numFmtId="0" fontId="0" fillId="3" borderId="0" xfId="0" applyFill="1" applyBorder="1" applyAlignment="1"/>
    <xf numFmtId="0" fontId="1" fillId="3" borderId="18" xfId="0" applyNumberFormat="1" applyFont="1" applyFill="1" applyBorder="1" applyAlignment="1">
      <alignment horizontal="center"/>
    </xf>
    <xf numFmtId="44" fontId="0" fillId="3" borderId="18" xfId="0" applyNumberFormat="1" applyFill="1" applyBorder="1"/>
    <xf numFmtId="44" fontId="4" fillId="3" borderId="18" xfId="1" applyFont="1" applyFill="1" applyBorder="1"/>
    <xf numFmtId="0" fontId="1" fillId="3" borderId="0" xfId="0" applyNumberFormat="1" applyFont="1" applyFill="1" applyBorder="1" applyAlignment="1">
      <alignment horizontal="centerContinuous"/>
    </xf>
    <xf numFmtId="0" fontId="12" fillId="3" borderId="0" xfId="0" applyFont="1" applyFill="1" applyBorder="1" applyAlignment="1"/>
    <xf numFmtId="0" fontId="4" fillId="3" borderId="0" xfId="0" applyNumberFormat="1" applyFont="1" applyFill="1" applyAlignment="1">
      <alignment horizontal="left"/>
    </xf>
    <xf numFmtId="0" fontId="0" fillId="3" borderId="0" xfId="0" applyFill="1" applyBorder="1" applyAlignment="1">
      <alignment horizontal="left"/>
    </xf>
    <xf numFmtId="0" fontId="3" fillId="3" borderId="0" xfId="0" applyNumberFormat="1" applyFont="1" applyFill="1" applyBorder="1" applyAlignment="1">
      <alignment horizontal="left"/>
    </xf>
    <xf numFmtId="0" fontId="4" fillId="3" borderId="0" xfId="0" applyNumberFormat="1" applyFont="1" applyFill="1" applyBorder="1" applyAlignment="1">
      <alignment horizontal="right"/>
    </xf>
    <xf numFmtId="164" fontId="12" fillId="3" borderId="4" xfId="0" applyNumberFormat="1" applyFont="1" applyFill="1" applyBorder="1" applyAlignment="1">
      <alignment horizontal="left"/>
    </xf>
    <xf numFmtId="44" fontId="1" fillId="3" borderId="3" xfId="1" applyFont="1" applyFill="1" applyBorder="1" applyAlignment="1">
      <alignment horizontal="center"/>
    </xf>
    <xf numFmtId="44" fontId="1" fillId="3" borderId="20" xfId="1" applyFont="1" applyFill="1" applyBorder="1" applyAlignment="1">
      <alignment horizontal="center"/>
    </xf>
    <xf numFmtId="44" fontId="1" fillId="3" borderId="21" xfId="1" applyFont="1" applyFill="1" applyBorder="1" applyAlignment="1">
      <alignment horizontal="center"/>
    </xf>
    <xf numFmtId="39" fontId="14" fillId="0" borderId="0" xfId="0" applyNumberFormat="1" applyFont="1" applyFill="1" applyAlignment="1"/>
    <xf numFmtId="0" fontId="4" fillId="3" borderId="6" xfId="0" applyNumberFormat="1" applyFont="1" applyFill="1" applyBorder="1" applyAlignment="1">
      <alignment horizontal="centerContinuous" vertical="center" wrapText="1"/>
    </xf>
    <xf numFmtId="0" fontId="0" fillId="3" borderId="0" xfId="0" applyNumberFormat="1" applyFill="1" applyBorder="1" applyAlignment="1">
      <alignment vertical="center" textRotation="90"/>
    </xf>
    <xf numFmtId="0" fontId="0" fillId="3" borderId="0" xfId="0" applyFill="1" applyBorder="1" applyAlignment="1">
      <alignment horizontal="center"/>
    </xf>
    <xf numFmtId="0" fontId="2" fillId="3" borderId="23" xfId="0" applyNumberFormat="1" applyFont="1" applyFill="1" applyBorder="1" applyAlignment="1">
      <alignment horizontal="center" vertical="top"/>
    </xf>
    <xf numFmtId="40" fontId="3" fillId="3" borderId="24" xfId="0" applyNumberFormat="1" applyFont="1" applyFill="1" applyBorder="1" applyAlignment="1"/>
    <xf numFmtId="0" fontId="19" fillId="3" borderId="0" xfId="0" applyNumberFormat="1" applyFont="1" applyFill="1" applyAlignment="1">
      <alignment horizontal="right"/>
    </xf>
    <xf numFmtId="0" fontId="19" fillId="3" borderId="0" xfId="0" applyNumberFormat="1" applyFont="1" applyFill="1" applyAlignment="1">
      <alignment horizontal="left"/>
    </xf>
    <xf numFmtId="0" fontId="3" fillId="3" borderId="0" xfId="0" applyNumberFormat="1" applyFont="1" applyFill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14" fillId="3" borderId="7" xfId="1" applyNumberFormat="1" applyFont="1" applyFill="1" applyBorder="1" applyAlignment="1">
      <alignment horizontal="center"/>
    </xf>
    <xf numFmtId="0" fontId="14" fillId="3" borderId="9" xfId="1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0" fillId="3" borderId="0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40" fontId="21" fillId="2" borderId="0" xfId="0" applyNumberFormat="1" applyFont="1" applyFill="1" applyAlignment="1"/>
    <xf numFmtId="0" fontId="22" fillId="3" borderId="0" xfId="0" applyFont="1" applyFill="1" applyAlignment="1"/>
    <xf numFmtId="0" fontId="23" fillId="2" borderId="0" xfId="0" quotePrefix="1" applyFont="1" applyFill="1" applyBorder="1" applyAlignment="1">
      <alignment horizontal="right"/>
    </xf>
    <xf numFmtId="40" fontId="24" fillId="2" borderId="0" xfId="0" applyNumberFormat="1" applyFont="1" applyFill="1" applyBorder="1" applyAlignment="1"/>
    <xf numFmtId="0" fontId="5" fillId="3" borderId="0" xfId="0" applyNumberFormat="1" applyFont="1" applyFill="1" applyBorder="1" applyAlignment="1"/>
    <xf numFmtId="0" fontId="8" fillId="3" borderId="0" xfId="0" applyNumberFormat="1" applyFont="1" applyFill="1" applyAlignment="1">
      <alignment horizontal="centerContinuous" vertical="top"/>
    </xf>
    <xf numFmtId="44" fontId="8" fillId="3" borderId="0" xfId="1" applyFont="1" applyFill="1" applyBorder="1" applyAlignment="1">
      <alignment horizontal="center"/>
    </xf>
    <xf numFmtId="0" fontId="3" fillId="3" borderId="3" xfId="0" applyNumberFormat="1" applyFont="1" applyFill="1" applyBorder="1" applyAlignment="1">
      <alignment horizontal="center"/>
    </xf>
    <xf numFmtId="0" fontId="20" fillId="3" borderId="0" xfId="0" applyNumberFormat="1" applyFont="1" applyFill="1" applyAlignment="1">
      <alignment horizontal="left" vertical="top"/>
    </xf>
    <xf numFmtId="0" fontId="20" fillId="3" borderId="0" xfId="0" applyNumberFormat="1" applyFont="1" applyFill="1" applyAlignment="1">
      <alignment horizontal="centerContinuous" vertical="top"/>
    </xf>
    <xf numFmtId="0" fontId="20" fillId="3" borderId="0" xfId="0" applyNumberFormat="1" applyFont="1" applyFill="1" applyAlignment="1">
      <alignment horizontal="center" vertical="top"/>
    </xf>
    <xf numFmtId="0" fontId="20" fillId="3" borderId="0" xfId="0" applyNumberFormat="1" applyFont="1" applyFill="1" applyBorder="1" applyAlignment="1">
      <alignment horizontal="centerContinuous" vertical="top"/>
    </xf>
    <xf numFmtId="0" fontId="5" fillId="3" borderId="0" xfId="0" applyNumberFormat="1" applyFont="1" applyFill="1" applyAlignment="1">
      <alignment horizontal="centerContinuous"/>
    </xf>
    <xf numFmtId="0" fontId="16" fillId="3" borderId="0" xfId="0" applyFont="1" applyFill="1" applyAlignment="1">
      <alignment vertical="center"/>
    </xf>
    <xf numFmtId="44" fontId="4" fillId="3" borderId="0" xfId="0" applyNumberFormat="1" applyFont="1" applyFill="1" applyBorder="1" applyAlignment="1">
      <alignment vertical="center"/>
    </xf>
    <xf numFmtId="44" fontId="4" fillId="3" borderId="25" xfId="0" applyNumberFormat="1" applyFont="1" applyFill="1" applyBorder="1" applyAlignment="1">
      <alignment vertical="center"/>
    </xf>
    <xf numFmtId="166" fontId="9" fillId="0" borderId="25" xfId="0" quotePrefix="1" applyNumberFormat="1" applyFont="1" applyFill="1" applyBorder="1" applyAlignment="1">
      <alignment horizontal="center"/>
    </xf>
    <xf numFmtId="0" fontId="4" fillId="3" borderId="16" xfId="0" applyNumberFormat="1" applyFont="1" applyFill="1" applyBorder="1" applyAlignment="1">
      <alignment horizontal="center" vertical="center"/>
    </xf>
    <xf numFmtId="40" fontId="9" fillId="0" borderId="13" xfId="0" applyNumberFormat="1" applyFont="1" applyFill="1" applyBorder="1" applyAlignment="1" applyProtection="1">
      <protection hidden="1"/>
    </xf>
    <xf numFmtId="0" fontId="6" fillId="3" borderId="26" xfId="0" applyNumberFormat="1" applyFont="1" applyFill="1" applyBorder="1" applyAlignment="1"/>
    <xf numFmtId="0" fontId="25" fillId="3" borderId="0" xfId="0" applyFont="1" applyFill="1" applyAlignment="1"/>
    <xf numFmtId="0" fontId="26" fillId="3" borderId="7" xfId="0" applyNumberFormat="1" applyFont="1" applyFill="1" applyBorder="1" applyAlignment="1">
      <alignment horizontal="centerContinuous"/>
    </xf>
    <xf numFmtId="0" fontId="26" fillId="3" borderId="9" xfId="0" applyNumberFormat="1" applyFont="1" applyFill="1" applyBorder="1" applyAlignment="1">
      <alignment horizontal="center"/>
    </xf>
    <xf numFmtId="0" fontId="26" fillId="3" borderId="7" xfId="1" applyNumberFormat="1" applyFont="1" applyFill="1" applyBorder="1" applyAlignment="1">
      <alignment horizontal="center"/>
    </xf>
    <xf numFmtId="0" fontId="26" fillId="3" borderId="9" xfId="1" applyNumberFormat="1" applyFont="1" applyFill="1" applyBorder="1" applyAlignment="1">
      <alignment horizontal="center"/>
    </xf>
    <xf numFmtId="0" fontId="26" fillId="3" borderId="18" xfId="1" applyNumberFormat="1" applyFont="1" applyFill="1" applyBorder="1" applyAlignment="1">
      <alignment horizontal="center"/>
    </xf>
    <xf numFmtId="0" fontId="6" fillId="3" borderId="3" xfId="0" applyNumberFormat="1" applyFont="1" applyFill="1" applyBorder="1" applyAlignment="1">
      <alignment horizontal="center"/>
    </xf>
    <xf numFmtId="164" fontId="12" fillId="3" borderId="27" xfId="0" applyNumberFormat="1" applyFont="1" applyFill="1" applyBorder="1" applyAlignment="1">
      <alignment horizontal="center"/>
    </xf>
    <xf numFmtId="0" fontId="3" fillId="3" borderId="27" xfId="0" applyNumberFormat="1" applyFont="1" applyFill="1" applyBorder="1" applyAlignment="1">
      <alignment horizontal="center"/>
    </xf>
    <xf numFmtId="166" fontId="9" fillId="0" borderId="0" xfId="0" quotePrefix="1" applyNumberFormat="1" applyFont="1" applyFill="1" applyBorder="1" applyAlignment="1">
      <alignment horizontal="center"/>
    </xf>
    <xf numFmtId="40" fontId="9" fillId="0" borderId="0" xfId="0" applyNumberFormat="1" applyFont="1" applyFill="1" applyBorder="1" applyAlignment="1" applyProtection="1">
      <protection hidden="1"/>
    </xf>
    <xf numFmtId="0" fontId="28" fillId="3" borderId="0" xfId="0" applyFont="1" applyFill="1" applyAlignment="1"/>
    <xf numFmtId="0" fontId="1" fillId="3" borderId="0" xfId="0" applyFont="1" applyFill="1" applyAlignment="1">
      <alignment horizontal="right"/>
    </xf>
    <xf numFmtId="0" fontId="2" fillId="3" borderId="0" xfId="0" applyNumberFormat="1" applyFont="1" applyFill="1" applyBorder="1"/>
    <xf numFmtId="0" fontId="5" fillId="0" borderId="0" xfId="0" applyNumberFormat="1" applyFont="1" applyFill="1" applyAlignment="1">
      <alignment horizontal="center"/>
    </xf>
    <xf numFmtId="0" fontId="2" fillId="3" borderId="0" xfId="0" applyNumberFormat="1" applyFont="1" applyFill="1" applyBorder="1" applyProtection="1">
      <protection locked="0"/>
    </xf>
    <xf numFmtId="39" fontId="7" fillId="3" borderId="11" xfId="1" applyNumberFormat="1" applyFont="1" applyFill="1" applyBorder="1" applyAlignment="1" applyProtection="1">
      <protection hidden="1"/>
    </xf>
    <xf numFmtId="44" fontId="1" fillId="3" borderId="10" xfId="1" applyFont="1" applyFill="1" applyBorder="1" applyAlignment="1"/>
    <xf numFmtId="44" fontId="1" fillId="3" borderId="9" xfId="1" applyFont="1" applyFill="1" applyBorder="1" applyAlignment="1"/>
    <xf numFmtId="40" fontId="7" fillId="3" borderId="11" xfId="0" applyNumberFormat="1" applyFont="1" applyFill="1" applyBorder="1" applyAlignment="1" applyProtection="1">
      <protection locked="0"/>
    </xf>
    <xf numFmtId="40" fontId="7" fillId="3" borderId="11" xfId="0" applyNumberFormat="1" applyFont="1" applyFill="1" applyBorder="1" applyAlignment="1">
      <alignment horizontal="right"/>
    </xf>
    <xf numFmtId="0" fontId="14" fillId="3" borderId="18" xfId="0" applyNumberFormat="1" applyFont="1" applyFill="1" applyBorder="1" applyAlignment="1">
      <alignment horizontal="center"/>
    </xf>
    <xf numFmtId="44" fontId="1" fillId="3" borderId="19" xfId="1" applyFont="1" applyFill="1" applyBorder="1" applyAlignment="1">
      <alignment horizontal="left"/>
    </xf>
    <xf numFmtId="44" fontId="1" fillId="3" borderId="18" xfId="1" applyFont="1" applyFill="1" applyBorder="1" applyAlignment="1">
      <alignment horizontal="left"/>
    </xf>
    <xf numFmtId="0" fontId="14" fillId="3" borderId="18" xfId="1" applyNumberFormat="1" applyFont="1" applyFill="1" applyBorder="1" applyAlignment="1">
      <alignment horizontal="center"/>
    </xf>
    <xf numFmtId="40" fontId="7" fillId="3" borderId="22" xfId="0" applyNumberFormat="1" applyFont="1" applyFill="1" applyBorder="1" applyAlignment="1">
      <alignment horizontal="right"/>
    </xf>
    <xf numFmtId="40" fontId="8" fillId="3" borderId="15" xfId="0" applyNumberFormat="1" applyFont="1" applyFill="1" applyBorder="1" applyAlignment="1"/>
    <xf numFmtId="0" fontId="5" fillId="3" borderId="0" xfId="0" applyNumberFormat="1" applyFont="1" applyFill="1" applyBorder="1" applyAlignment="1">
      <alignment horizontal="centerContinuous"/>
    </xf>
    <xf numFmtId="0" fontId="1" fillId="3" borderId="26" xfId="0" applyNumberFormat="1" applyFont="1" applyFill="1" applyBorder="1" applyAlignment="1"/>
    <xf numFmtId="0" fontId="7" fillId="3" borderId="0" xfId="0" applyFont="1" applyFill="1" applyBorder="1" applyAlignment="1"/>
    <xf numFmtId="0" fontId="7" fillId="3" borderId="0" xfId="0" applyFont="1" applyFill="1" applyBorder="1" applyAlignment="1">
      <alignment horizontal="left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167" fontId="9" fillId="0" borderId="0" xfId="0" quotePrefix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6" fillId="3" borderId="8" xfId="0" applyNumberFormat="1" applyFont="1" applyFill="1" applyBorder="1" applyAlignment="1">
      <alignment horizontal="center"/>
    </xf>
    <xf numFmtId="164" fontId="12" fillId="3" borderId="28" xfId="0" applyNumberFormat="1" applyFont="1" applyFill="1" applyBorder="1" applyAlignment="1">
      <alignment horizontal="center"/>
    </xf>
    <xf numFmtId="0" fontId="8" fillId="3" borderId="29" xfId="0" applyNumberFormat="1" applyFont="1" applyFill="1" applyBorder="1" applyAlignment="1">
      <alignment vertical="top" wrapText="1"/>
    </xf>
    <xf numFmtId="0" fontId="8" fillId="3" borderId="8" xfId="0" applyNumberFormat="1" applyFont="1" applyFill="1" applyBorder="1" applyAlignment="1">
      <alignment vertical="top" wrapText="1"/>
    </xf>
    <xf numFmtId="0" fontId="8" fillId="3" borderId="30" xfId="0" applyNumberFormat="1" applyFont="1" applyFill="1" applyBorder="1" applyAlignment="1">
      <alignment vertical="top" wrapText="1"/>
    </xf>
    <xf numFmtId="0" fontId="8" fillId="3" borderId="6" xfId="0" applyNumberFormat="1" applyFont="1" applyFill="1" applyBorder="1" applyAlignment="1">
      <alignment vertical="top" wrapText="1"/>
    </xf>
    <xf numFmtId="0" fontId="8" fillId="3" borderId="0" xfId="0" applyNumberFormat="1" applyFont="1" applyFill="1" applyBorder="1" applyAlignment="1">
      <alignment vertical="top" wrapText="1"/>
    </xf>
    <xf numFmtId="0" fontId="8" fillId="3" borderId="31" xfId="0" applyNumberFormat="1" applyFont="1" applyFill="1" applyBorder="1" applyAlignment="1">
      <alignment vertical="top" wrapText="1"/>
    </xf>
    <xf numFmtId="0" fontId="8" fillId="3" borderId="32" xfId="0" applyNumberFormat="1" applyFont="1" applyFill="1" applyBorder="1" applyAlignment="1">
      <alignment vertical="top" wrapText="1"/>
    </xf>
    <xf numFmtId="0" fontId="8" fillId="3" borderId="33" xfId="0" applyNumberFormat="1" applyFont="1" applyFill="1" applyBorder="1" applyAlignment="1">
      <alignment vertical="top" wrapText="1"/>
    </xf>
    <xf numFmtId="0" fontId="8" fillId="3" borderId="34" xfId="0" applyNumberFormat="1" applyFont="1" applyFill="1" applyBorder="1" applyAlignment="1">
      <alignment vertical="top" wrapText="1"/>
    </xf>
    <xf numFmtId="0" fontId="4" fillId="3" borderId="35" xfId="0" applyNumberFormat="1" applyFont="1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/>
    </xf>
    <xf numFmtId="165" fontId="0" fillId="3" borderId="12" xfId="0" applyNumberFormat="1" applyFill="1" applyBorder="1" applyAlignment="1">
      <alignment horizontal="center" vertical="center"/>
    </xf>
    <xf numFmtId="164" fontId="12" fillId="3" borderId="28" xfId="0" applyNumberFormat="1" applyFont="1" applyFill="1" applyBorder="1" applyAlignment="1">
      <alignment horizontal="left"/>
    </xf>
    <xf numFmtId="167" fontId="9" fillId="0" borderId="36" xfId="0" quotePrefix="1" applyNumberFormat="1" applyFont="1" applyFill="1" applyBorder="1" applyAlignment="1">
      <alignment horizontal="center"/>
    </xf>
    <xf numFmtId="167" fontId="9" fillId="0" borderId="37" xfId="0" quotePrefix="1" applyNumberFormat="1" applyFont="1" applyFill="1" applyBorder="1" applyAlignment="1">
      <alignment horizontal="center"/>
    </xf>
    <xf numFmtId="0" fontId="12" fillId="0" borderId="36" xfId="0" applyFont="1" applyFill="1" applyBorder="1" applyAlignment="1">
      <alignment horizontal="center"/>
    </xf>
    <xf numFmtId="0" fontId="12" fillId="0" borderId="37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left"/>
    </xf>
    <xf numFmtId="0" fontId="9" fillId="0" borderId="38" xfId="0" applyFont="1" applyFill="1" applyBorder="1" applyAlignment="1">
      <alignment horizontal="left"/>
    </xf>
    <xf numFmtId="0" fontId="9" fillId="0" borderId="37" xfId="0" applyFont="1" applyFill="1" applyBorder="1" applyAlignment="1">
      <alignment horizontal="left"/>
    </xf>
    <xf numFmtId="167" fontId="9" fillId="0" borderId="39" xfId="0" quotePrefix="1" applyNumberFormat="1" applyFont="1" applyFill="1" applyBorder="1" applyAlignment="1">
      <alignment horizontal="center"/>
    </xf>
    <xf numFmtId="167" fontId="9" fillId="0" borderId="40" xfId="0" quotePrefix="1" applyNumberFormat="1" applyFont="1" applyFill="1" applyBorder="1" applyAlignment="1">
      <alignment horizontal="center"/>
    </xf>
    <xf numFmtId="0" fontId="9" fillId="0" borderId="39" xfId="0" applyFont="1" applyFill="1" applyBorder="1" applyAlignment="1">
      <alignment horizontal="left"/>
    </xf>
    <xf numFmtId="0" fontId="9" fillId="0" borderId="28" xfId="0" applyFont="1" applyFill="1" applyBorder="1" applyAlignment="1">
      <alignment horizontal="left"/>
    </xf>
    <xf numFmtId="0" fontId="9" fillId="0" borderId="40" xfId="0" applyFont="1" applyFill="1" applyBorder="1" applyAlignment="1">
      <alignment horizontal="left"/>
    </xf>
    <xf numFmtId="0" fontId="10" fillId="0" borderId="41" xfId="0" applyFont="1" applyFill="1" applyBorder="1" applyAlignment="1">
      <alignment horizontal="center" vertical="center" textRotation="180" wrapText="1"/>
    </xf>
    <xf numFmtId="0" fontId="10" fillId="0" borderId="41" xfId="0" applyFont="1" applyBorder="1" applyAlignment="1">
      <alignment horizontal="center" vertical="center" textRotation="180" wrapText="1"/>
    </xf>
    <xf numFmtId="0" fontId="25" fillId="3" borderId="20" xfId="0" applyFont="1" applyFill="1" applyBorder="1" applyAlignment="1">
      <alignment horizontal="center"/>
    </xf>
    <xf numFmtId="0" fontId="0" fillId="3" borderId="48" xfId="0" applyNumberFormat="1" applyFill="1" applyBorder="1" applyAlignment="1">
      <alignment vertical="center" textRotation="90"/>
    </xf>
    <xf numFmtId="0" fontId="0" fillId="3" borderId="49" xfId="0" applyNumberFormat="1" applyFill="1" applyBorder="1" applyAlignment="1">
      <alignment vertical="center" textRotation="90"/>
    </xf>
    <xf numFmtId="0" fontId="0" fillId="3" borderId="50" xfId="0" applyNumberFormat="1" applyFill="1" applyBorder="1" applyAlignment="1">
      <alignment vertical="center" textRotation="90"/>
    </xf>
    <xf numFmtId="0" fontId="5" fillId="3" borderId="0" xfId="0" applyFont="1" applyFill="1" applyAlignment="1">
      <alignment horizontal="right" vertical="center"/>
    </xf>
    <xf numFmtId="0" fontId="2" fillId="3" borderId="51" xfId="0" applyNumberFormat="1" applyFont="1" applyFill="1" applyBorder="1" applyAlignment="1">
      <alignment horizontal="center"/>
    </xf>
    <xf numFmtId="0" fontId="2" fillId="3" borderId="52" xfId="0" applyNumberFormat="1" applyFont="1" applyFill="1" applyBorder="1" applyAlignment="1">
      <alignment horizontal="center"/>
    </xf>
    <xf numFmtId="0" fontId="25" fillId="3" borderId="0" xfId="0" applyFont="1" applyFill="1" applyAlignment="1">
      <alignment horizontal="right" vertical="center"/>
    </xf>
    <xf numFmtId="0" fontId="6" fillId="3" borderId="7" xfId="0" applyNumberFormat="1" applyFont="1" applyFill="1" applyBorder="1" applyAlignment="1">
      <alignment horizontal="center" vertical="center"/>
    </xf>
    <xf numFmtId="0" fontId="6" fillId="3" borderId="42" xfId="0" applyNumberFormat="1" applyFont="1" applyFill="1" applyBorder="1" applyAlignment="1">
      <alignment horizontal="center" vertical="center"/>
    </xf>
    <xf numFmtId="0" fontId="6" fillId="3" borderId="43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44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45" xfId="0" applyNumberFormat="1" applyFont="1" applyFill="1" applyBorder="1" applyAlignment="1">
      <alignment horizontal="center" vertical="center" wrapText="1"/>
    </xf>
    <xf numFmtId="0" fontId="6" fillId="3" borderId="46" xfId="0" applyNumberFormat="1" applyFont="1" applyFill="1" applyBorder="1" applyAlignment="1">
      <alignment horizontal="center" vertical="center" wrapText="1"/>
    </xf>
    <xf numFmtId="0" fontId="6" fillId="3" borderId="4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44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45" xfId="0" applyNumberFormat="1" applyFont="1" applyFill="1" applyBorder="1" applyAlignment="1">
      <alignment horizontal="center" vertical="center" wrapText="1"/>
    </xf>
    <xf numFmtId="0" fontId="4" fillId="3" borderId="46" xfId="0" applyNumberFormat="1" applyFont="1" applyFill="1" applyBorder="1" applyAlignment="1">
      <alignment horizontal="center" vertical="center" wrapText="1"/>
    </xf>
    <xf numFmtId="0" fontId="4" fillId="3" borderId="4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44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45" xfId="0" applyNumberFormat="1" applyFont="1" applyFill="1" applyBorder="1" applyAlignment="1">
      <alignment horizontal="center" vertical="center"/>
    </xf>
    <xf numFmtId="0" fontId="4" fillId="3" borderId="46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47" xfId="0" applyNumberFormat="1" applyFont="1" applyFill="1" applyBorder="1" applyAlignment="1">
      <alignment horizontal="center" vertical="center"/>
    </xf>
    <xf numFmtId="0" fontId="15" fillId="3" borderId="0" xfId="0" applyNumberFormat="1" applyFont="1" applyFill="1" applyAlignment="1">
      <alignment horizontal="center"/>
    </xf>
    <xf numFmtId="0" fontId="27" fillId="3" borderId="20" xfId="0" applyFont="1" applyFill="1" applyBorder="1" applyAlignment="1">
      <alignment horizontal="center"/>
    </xf>
    <xf numFmtId="0" fontId="20" fillId="3" borderId="0" xfId="0" applyNumberFormat="1" applyFont="1" applyFill="1" applyAlignment="1">
      <alignment horizontal="left" vertical="center"/>
    </xf>
    <xf numFmtId="14" fontId="27" fillId="3" borderId="26" xfId="0" applyNumberFormat="1" applyFont="1" applyFill="1" applyBorder="1" applyAlignment="1">
      <alignment horizontal="center"/>
    </xf>
    <xf numFmtId="0" fontId="27" fillId="3" borderId="26" xfId="0" applyFont="1" applyFill="1" applyBorder="1" applyAlignment="1">
      <alignment horizontal="center"/>
    </xf>
    <xf numFmtId="0" fontId="27" fillId="3" borderId="26" xfId="0" applyNumberFormat="1" applyFont="1" applyFill="1" applyBorder="1" applyAlignment="1">
      <alignment horizontal="center" wrapText="1"/>
    </xf>
    <xf numFmtId="0" fontId="26" fillId="3" borderId="26" xfId="0" applyFont="1" applyFill="1" applyBorder="1" applyAlignment="1">
      <alignment horizontal="center" wrapText="1"/>
    </xf>
    <xf numFmtId="0" fontId="27" fillId="3" borderId="28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/>
    </xf>
    <xf numFmtId="0" fontId="6" fillId="3" borderId="44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0" fontId="6" fillId="3" borderId="45" xfId="0" applyNumberFormat="1" applyFont="1" applyFill="1" applyBorder="1" applyAlignment="1">
      <alignment horizontal="center" vertical="center"/>
    </xf>
    <xf numFmtId="0" fontId="6" fillId="3" borderId="46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7" xfId="0" applyNumberFormat="1" applyFont="1" applyFill="1" applyBorder="1" applyAlignment="1">
      <alignment horizontal="center" vertical="center"/>
    </xf>
    <xf numFmtId="167" fontId="9" fillId="0" borderId="37" xfId="0" applyNumberFormat="1" applyFont="1" applyFill="1" applyBorder="1" applyAlignment="1">
      <alignment horizontal="center"/>
    </xf>
    <xf numFmtId="0" fontId="8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2" fillId="3" borderId="26" xfId="0" applyNumberFormat="1" applyFont="1" applyFill="1" applyBorder="1" applyAlignment="1">
      <alignment horizontal="center" wrapText="1"/>
    </xf>
    <xf numFmtId="0" fontId="1" fillId="3" borderId="26" xfId="0" applyFont="1" applyFill="1" applyBorder="1" applyAlignment="1">
      <alignment horizontal="center" wrapText="1"/>
    </xf>
    <xf numFmtId="0" fontId="17" fillId="3" borderId="26" xfId="0" applyFont="1" applyFill="1" applyBorder="1" applyAlignment="1">
      <alignment horizontal="center"/>
    </xf>
    <xf numFmtId="0" fontId="2" fillId="3" borderId="0" xfId="0" applyNumberFormat="1" applyFont="1" applyFill="1" applyAlignment="1">
      <alignment horizontal="center"/>
    </xf>
    <xf numFmtId="0" fontId="0" fillId="3" borderId="8" xfId="0" applyFill="1" applyBorder="1" applyAlignment="1">
      <alignment vertical="top" wrapText="1"/>
    </xf>
    <xf numFmtId="0" fontId="0" fillId="3" borderId="30" xfId="0" applyFill="1" applyBorder="1" applyAlignment="1">
      <alignment vertical="top" wrapText="1"/>
    </xf>
    <xf numFmtId="0" fontId="0" fillId="3" borderId="6" xfId="0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31" xfId="0" applyFill="1" applyBorder="1" applyAlignment="1">
      <alignment vertical="top" wrapText="1"/>
    </xf>
    <xf numFmtId="0" fontId="0" fillId="3" borderId="32" xfId="0" applyFill="1" applyBorder="1" applyAlignment="1">
      <alignment vertical="top" wrapText="1"/>
    </xf>
    <xf numFmtId="0" fontId="0" fillId="3" borderId="33" xfId="0" applyFill="1" applyBorder="1" applyAlignment="1">
      <alignment vertical="top" wrapText="1"/>
    </xf>
    <xf numFmtId="0" fontId="0" fillId="3" borderId="34" xfId="0" applyFill="1" applyBorder="1" applyAlignment="1">
      <alignment vertical="top" wrapText="1"/>
    </xf>
    <xf numFmtId="164" fontId="12" fillId="3" borderId="26" xfId="0" applyNumberFormat="1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/>
    </xf>
    <xf numFmtId="164" fontId="12" fillId="3" borderId="0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  <pageSetUpPr fitToPage="1"/>
  </sheetPr>
  <dimension ref="A1:IV63"/>
  <sheetViews>
    <sheetView tabSelected="1" zoomScaleNormal="100" workbookViewId="0">
      <selection activeCell="I44" sqref="I44"/>
    </sheetView>
  </sheetViews>
  <sheetFormatPr defaultColWidth="12.42578125" defaultRowHeight="12.75" x14ac:dyDescent="0.2"/>
  <cols>
    <col min="1" max="1" width="5.7109375" style="2" customWidth="1"/>
    <col min="2" max="2" width="12.85546875" style="2" customWidth="1"/>
    <col min="3" max="3" width="3.140625" style="2" customWidth="1"/>
    <col min="4" max="4" width="7.140625" style="2" customWidth="1"/>
    <col min="5" max="6" width="15.28515625" style="2" customWidth="1"/>
    <col min="7" max="7" width="2.5703125" style="2" customWidth="1"/>
    <col min="8" max="8" width="5.5703125" style="115" customWidth="1"/>
    <col min="9" max="9" width="11.140625" style="2" customWidth="1"/>
    <col min="10" max="10" width="24.42578125" style="2" customWidth="1"/>
    <col min="11" max="11" width="15.140625" style="2" customWidth="1"/>
    <col min="12" max="12" width="18.85546875" style="2" customWidth="1"/>
    <col min="13" max="13" width="20.7109375" style="2" customWidth="1"/>
    <col min="14" max="14" width="15.5703125" style="2" customWidth="1"/>
    <col min="15" max="16384" width="12.42578125" style="2"/>
  </cols>
  <sheetData>
    <row r="1" spans="1:16" ht="19.5" x14ac:dyDescent="0.2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1"/>
    </row>
    <row r="2" spans="1:16" ht="18.75" customHeight="1" x14ac:dyDescent="0.2">
      <c r="A2" s="124" t="s">
        <v>1</v>
      </c>
      <c r="B2" s="125"/>
      <c r="C2" s="125"/>
      <c r="D2" s="125"/>
      <c r="E2" s="125"/>
      <c r="F2" s="125"/>
      <c r="G2" s="125"/>
      <c r="H2" s="126"/>
      <c r="I2" s="125"/>
      <c r="J2" s="125"/>
      <c r="K2" s="127"/>
      <c r="L2" s="127"/>
      <c r="M2" s="1"/>
    </row>
    <row r="3" spans="1:16" ht="24" customHeight="1" x14ac:dyDescent="0.25">
      <c r="A3" s="128" t="s">
        <v>2</v>
      </c>
      <c r="B3" s="35"/>
      <c r="C3" s="35"/>
      <c r="D3" s="35"/>
      <c r="E3" s="35"/>
      <c r="F3" s="35"/>
      <c r="G3" s="35"/>
      <c r="H3" s="108"/>
      <c r="I3" s="35"/>
      <c r="J3" s="38" t="s">
        <v>3</v>
      </c>
      <c r="K3" s="239">
        <f ca="1">NOW()</f>
        <v>46024.555760185183</v>
      </c>
      <c r="L3" s="240"/>
      <c r="M3" s="1"/>
    </row>
    <row r="4" spans="1:16" ht="25.5" customHeight="1" x14ac:dyDescent="0.25">
      <c r="A4" s="241"/>
      <c r="B4" s="241"/>
      <c r="C4" s="241"/>
      <c r="D4" s="241"/>
      <c r="E4" s="241"/>
      <c r="F4" s="241"/>
      <c r="G4" s="242"/>
      <c r="H4" s="242"/>
      <c r="I4" s="242"/>
      <c r="J4" s="38" t="s">
        <v>4</v>
      </c>
      <c r="K4" s="243"/>
      <c r="L4" s="243"/>
      <c r="M4" s="1"/>
    </row>
    <row r="5" spans="1:16" ht="25.5" customHeight="1" x14ac:dyDescent="0.25">
      <c r="A5" s="40" t="s">
        <v>5</v>
      </c>
      <c r="B5" s="16"/>
      <c r="C5" s="16"/>
      <c r="D5" s="16"/>
      <c r="E5" s="16"/>
      <c r="F5" s="16"/>
      <c r="G5" s="16"/>
      <c r="H5" s="109"/>
      <c r="I5" s="16"/>
      <c r="J5" s="148" t="s">
        <v>6</v>
      </c>
      <c r="K5" s="237"/>
      <c r="L5" s="237"/>
      <c r="M5" s="1"/>
    </row>
    <row r="6" spans="1:16" ht="25.5" customHeight="1" x14ac:dyDescent="0.25">
      <c r="A6" s="39"/>
      <c r="B6" s="128"/>
      <c r="C6" s="128"/>
      <c r="D6" s="38"/>
      <c r="E6" s="236"/>
      <c r="F6" s="236"/>
      <c r="G6" s="236"/>
      <c r="H6" s="236"/>
      <c r="I6" s="236"/>
      <c r="J6" s="37" t="s">
        <v>7</v>
      </c>
      <c r="K6" s="237"/>
      <c r="L6" s="237"/>
      <c r="M6" s="1"/>
    </row>
    <row r="7" spans="1:16" ht="20.100000000000001" customHeight="1" x14ac:dyDescent="0.2">
      <c r="A7" s="147" t="s">
        <v>8</v>
      </c>
      <c r="B7" s="128"/>
      <c r="C7" s="128"/>
      <c r="D7" s="38"/>
      <c r="E7" s="38"/>
      <c r="F7" s="38"/>
      <c r="G7" s="38"/>
      <c r="H7" s="110"/>
      <c r="I7" s="38"/>
      <c r="K7" s="204" t="s">
        <v>9</v>
      </c>
      <c r="L7" s="204"/>
      <c r="M7" s="1"/>
    </row>
    <row r="8" spans="1:16" ht="20.100000000000001" customHeight="1" x14ac:dyDescent="0.25">
      <c r="A8" s="205" t="s">
        <v>10</v>
      </c>
      <c r="B8" s="97">
        <v>0.01</v>
      </c>
      <c r="C8" s="41" t="s">
        <v>11</v>
      </c>
      <c r="D8" s="42">
        <v>0</v>
      </c>
      <c r="E8" s="43">
        <f>SUM(B8*D8)</f>
        <v>0</v>
      </c>
      <c r="F8" s="44">
        <v>1</v>
      </c>
      <c r="G8" s="45" t="s">
        <v>11</v>
      </c>
      <c r="H8" s="111">
        <v>0</v>
      </c>
      <c r="I8" s="46">
        <f t="shared" ref="I8:I13" si="0">SUM(F8*H8)</f>
        <v>0</v>
      </c>
      <c r="J8" s="106"/>
      <c r="K8" s="31" t="s">
        <v>12</v>
      </c>
      <c r="L8" s="52">
        <f>E15</f>
        <v>0</v>
      </c>
      <c r="M8" s="107"/>
    </row>
    <row r="9" spans="1:16" ht="20.100000000000001" customHeight="1" x14ac:dyDescent="0.25">
      <c r="A9" s="206"/>
      <c r="B9" s="98">
        <v>0.05</v>
      </c>
      <c r="C9" s="47" t="s">
        <v>11</v>
      </c>
      <c r="D9" s="48">
        <v>0</v>
      </c>
      <c r="E9" s="43">
        <f>SUM(B9*D9)</f>
        <v>0</v>
      </c>
      <c r="F9" s="49">
        <v>5</v>
      </c>
      <c r="G9" s="50" t="s">
        <v>11</v>
      </c>
      <c r="H9" s="112">
        <v>0</v>
      </c>
      <c r="I9" s="51">
        <f t="shared" si="0"/>
        <v>0</v>
      </c>
      <c r="J9" s="149"/>
      <c r="K9" s="31" t="s">
        <v>13</v>
      </c>
      <c r="L9" s="52">
        <f>I15</f>
        <v>0</v>
      </c>
      <c r="M9" s="107"/>
      <c r="N9" s="150"/>
    </row>
    <row r="10" spans="1:16" ht="20.25" customHeight="1" x14ac:dyDescent="0.25">
      <c r="A10" s="206"/>
      <c r="B10" s="98">
        <v>0.1</v>
      </c>
      <c r="C10" s="47" t="s">
        <v>11</v>
      </c>
      <c r="D10" s="48">
        <v>0</v>
      </c>
      <c r="E10" s="43">
        <f>SUM(B10*D10)</f>
        <v>0</v>
      </c>
      <c r="F10" s="49">
        <v>10</v>
      </c>
      <c r="G10" s="50" t="s">
        <v>11</v>
      </c>
      <c r="H10" s="112">
        <v>0</v>
      </c>
      <c r="I10" s="51">
        <f t="shared" si="0"/>
        <v>0</v>
      </c>
      <c r="J10" s="151"/>
      <c r="K10" s="31" t="s">
        <v>14</v>
      </c>
      <c r="L10" s="152">
        <f>E17</f>
        <v>0</v>
      </c>
      <c r="M10" s="3"/>
      <c r="N10" s="100"/>
      <c r="P10" s="2" t="s">
        <v>15</v>
      </c>
    </row>
    <row r="11" spans="1:16" ht="21" customHeight="1" x14ac:dyDescent="0.25">
      <c r="A11" s="206"/>
      <c r="B11" s="98">
        <v>0.25</v>
      </c>
      <c r="C11" s="47" t="s">
        <v>11</v>
      </c>
      <c r="D11" s="48">
        <v>0</v>
      </c>
      <c r="E11" s="43">
        <f>SUM(B11*D11)</f>
        <v>0</v>
      </c>
      <c r="F11" s="153">
        <v>20</v>
      </c>
      <c r="G11" s="154" t="s">
        <v>11</v>
      </c>
      <c r="H11" s="112">
        <v>0</v>
      </c>
      <c r="I11" s="51">
        <f t="shared" si="0"/>
        <v>0</v>
      </c>
      <c r="J11" s="151"/>
      <c r="K11" s="31" t="s">
        <v>16</v>
      </c>
      <c r="L11" s="155">
        <f>I17</f>
        <v>0</v>
      </c>
      <c r="M11" s="3"/>
      <c r="N11" s="100"/>
    </row>
    <row r="12" spans="1:16" ht="19.5" customHeight="1" x14ac:dyDescent="0.25">
      <c r="A12" s="206"/>
      <c r="B12" s="98">
        <v>0.5</v>
      </c>
      <c r="C12" s="47" t="s">
        <v>11</v>
      </c>
      <c r="D12" s="48">
        <v>0</v>
      </c>
      <c r="E12" s="43">
        <f>SUM(B12*D12)</f>
        <v>0</v>
      </c>
      <c r="F12" s="153">
        <v>50</v>
      </c>
      <c r="G12" s="154" t="s">
        <v>11</v>
      </c>
      <c r="H12" s="112">
        <v>0</v>
      </c>
      <c r="I12" s="51">
        <f t="shared" si="0"/>
        <v>0</v>
      </c>
      <c r="J12" s="28"/>
      <c r="K12" s="55" t="s">
        <v>17</v>
      </c>
      <c r="L12" s="156">
        <f>I19</f>
        <v>0</v>
      </c>
      <c r="M12" s="3"/>
    </row>
    <row r="13" spans="1:16" ht="19.5" customHeight="1" x14ac:dyDescent="0.25">
      <c r="A13" s="207"/>
      <c r="B13" s="99"/>
      <c r="C13" s="87"/>
      <c r="D13" s="157"/>
      <c r="E13" s="88"/>
      <c r="F13" s="158">
        <v>100</v>
      </c>
      <c r="G13" s="159" t="s">
        <v>11</v>
      </c>
      <c r="H13" s="160">
        <v>0</v>
      </c>
      <c r="I13" s="89">
        <f t="shared" si="0"/>
        <v>0</v>
      </c>
      <c r="J13" s="53"/>
      <c r="K13" s="57" t="s">
        <v>18</v>
      </c>
      <c r="L13" s="161"/>
      <c r="M13" s="3"/>
      <c r="N13" s="100"/>
    </row>
    <row r="14" spans="1:16" ht="12.95" customHeight="1" thickBot="1" x14ac:dyDescent="0.3">
      <c r="A14" s="85"/>
      <c r="B14" s="54"/>
      <c r="C14" s="54"/>
      <c r="D14" s="76"/>
      <c r="F14" s="86"/>
      <c r="G14" s="86"/>
      <c r="H14" s="103"/>
      <c r="J14" s="39"/>
      <c r="K14" s="58"/>
      <c r="L14" s="59"/>
      <c r="M14" s="1"/>
    </row>
    <row r="15" spans="1:16" ht="21" customHeight="1" thickTop="1" x14ac:dyDescent="0.2">
      <c r="A15" s="77"/>
      <c r="B15" s="208" t="s">
        <v>19</v>
      </c>
      <c r="C15" s="208"/>
      <c r="D15" s="208"/>
      <c r="E15" s="130">
        <f>SUM(E8:E13)</f>
        <v>0</v>
      </c>
      <c r="F15" s="208" t="s">
        <v>20</v>
      </c>
      <c r="G15" s="208"/>
      <c r="H15" s="208"/>
      <c r="I15" s="130">
        <f>SUM(I8:I13)</f>
        <v>0</v>
      </c>
      <c r="J15" s="56"/>
      <c r="K15" s="209" t="s">
        <v>21</v>
      </c>
      <c r="L15" s="60"/>
      <c r="M15" s="12"/>
    </row>
    <row r="16" spans="1:16" ht="9.75" customHeight="1" x14ac:dyDescent="0.2">
      <c r="A16" s="78"/>
      <c r="B16" s="79"/>
      <c r="C16" s="79"/>
      <c r="D16" s="22"/>
      <c r="E16" s="130"/>
      <c r="F16" s="86"/>
      <c r="G16" s="86"/>
      <c r="H16" s="103"/>
      <c r="I16" s="130"/>
      <c r="J16" s="39"/>
      <c r="K16" s="210"/>
      <c r="L16" s="61"/>
      <c r="M16" s="118" t="s">
        <v>22</v>
      </c>
      <c r="N16" s="11" t="s">
        <v>23</v>
      </c>
    </row>
    <row r="17" spans="1:256" ht="21" customHeight="1" x14ac:dyDescent="0.25">
      <c r="B17" s="211" t="s">
        <v>24</v>
      </c>
      <c r="C17" s="211"/>
      <c r="D17" s="211"/>
      <c r="E17" s="131"/>
      <c r="F17" s="211" t="s">
        <v>25</v>
      </c>
      <c r="G17" s="211"/>
      <c r="H17" s="211"/>
      <c r="I17" s="131">
        <v>0</v>
      </c>
      <c r="J17" s="39"/>
      <c r="K17" s="62" t="s">
        <v>26</v>
      </c>
      <c r="L17" s="162">
        <f>SUM(L8:L16)</f>
        <v>0</v>
      </c>
      <c r="M17" s="119">
        <f>SUM(L25:L40)+SUM('Deposit Permit Page 2'!L15:L36)</f>
        <v>0</v>
      </c>
      <c r="N17" s="116">
        <f>+L17-M17</f>
        <v>0</v>
      </c>
    </row>
    <row r="18" spans="1:256" ht="9.75" customHeight="1" x14ac:dyDescent="0.2">
      <c r="A18" s="78"/>
      <c r="B18" s="79"/>
      <c r="C18" s="79"/>
      <c r="D18" s="22"/>
      <c r="E18" s="130"/>
      <c r="F18" s="86"/>
      <c r="G18" s="86"/>
      <c r="H18" s="103"/>
      <c r="I18" s="130"/>
      <c r="J18" s="39"/>
      <c r="K18" s="62"/>
      <c r="L18" s="61"/>
      <c r="M18" s="118"/>
      <c r="N18" s="11"/>
    </row>
    <row r="19" spans="1:256" ht="21" customHeight="1" thickBot="1" x14ac:dyDescent="0.25">
      <c r="A19" s="54"/>
      <c r="B19" s="129"/>
      <c r="C19" s="129"/>
      <c r="D19" s="129"/>
      <c r="E19" s="211" t="s">
        <v>27</v>
      </c>
      <c r="F19" s="211"/>
      <c r="G19" s="211"/>
      <c r="H19" s="211"/>
      <c r="I19" s="131"/>
      <c r="J19" s="39"/>
      <c r="K19" s="104"/>
      <c r="L19" s="105"/>
      <c r="M19" s="4"/>
    </row>
    <row r="20" spans="1:256" ht="12.75" customHeight="1" x14ac:dyDescent="0.2">
      <c r="A20" s="78"/>
      <c r="B20" s="129"/>
      <c r="C20" s="129"/>
      <c r="D20" s="129"/>
      <c r="E20" s="130"/>
      <c r="F20" s="129"/>
      <c r="G20" s="129"/>
      <c r="H20" s="129"/>
      <c r="I20" s="130" t="s">
        <v>15</v>
      </c>
      <c r="J20" s="39"/>
      <c r="K20" s="10"/>
      <c r="L20" s="10"/>
    </row>
    <row r="21" spans="1:256" ht="12.75" customHeight="1" x14ac:dyDescent="0.2">
      <c r="A21" s="117" t="s">
        <v>28</v>
      </c>
      <c r="B21" s="135"/>
      <c r="C21" s="29"/>
      <c r="D21" s="29"/>
      <c r="E21" s="63"/>
      <c r="I21" s="39"/>
      <c r="J21" s="39"/>
      <c r="K21" s="80"/>
      <c r="L21" s="81"/>
      <c r="M21" s="1"/>
    </row>
    <row r="22" spans="1:256" ht="12.75" customHeight="1" x14ac:dyDescent="0.2">
      <c r="A22" s="167" t="s">
        <v>29</v>
      </c>
      <c r="B22" s="212" t="s">
        <v>30</v>
      </c>
      <c r="C22" s="215" t="s">
        <v>31</v>
      </c>
      <c r="D22" s="216"/>
      <c r="E22" s="221" t="s">
        <v>32</v>
      </c>
      <c r="F22" s="222"/>
      <c r="G22" s="227" t="s">
        <v>33</v>
      </c>
      <c r="H22" s="228"/>
      <c r="I22" s="228"/>
      <c r="J22" s="228"/>
      <c r="K22" s="229"/>
      <c r="L22" s="64"/>
      <c r="M22" s="4"/>
    </row>
    <row r="23" spans="1:256" ht="12.75" customHeight="1" x14ac:dyDescent="0.2">
      <c r="A23" s="168" t="s">
        <v>34</v>
      </c>
      <c r="B23" s="213"/>
      <c r="C23" s="217"/>
      <c r="D23" s="218"/>
      <c r="E23" s="223"/>
      <c r="F23" s="224"/>
      <c r="G23" s="230"/>
      <c r="H23" s="231"/>
      <c r="I23" s="231"/>
      <c r="J23" s="231"/>
      <c r="K23" s="232"/>
      <c r="L23" s="133" t="s">
        <v>35</v>
      </c>
      <c r="M23" s="4"/>
      <c r="Q23" s="10"/>
      <c r="R23" s="10"/>
      <c r="S23" s="10"/>
      <c r="T23" s="10"/>
      <c r="U23" s="10"/>
      <c r="V23" s="10"/>
    </row>
    <row r="24" spans="1:256" ht="12.75" customHeight="1" x14ac:dyDescent="0.2">
      <c r="A24" s="168" t="s">
        <v>36</v>
      </c>
      <c r="B24" s="214"/>
      <c r="C24" s="219"/>
      <c r="D24" s="220"/>
      <c r="E24" s="225"/>
      <c r="F24" s="226"/>
      <c r="G24" s="233"/>
      <c r="H24" s="234"/>
      <c r="I24" s="234"/>
      <c r="J24" s="234"/>
      <c r="K24" s="235"/>
      <c r="L24" s="65"/>
      <c r="M24" s="4"/>
      <c r="Q24" s="10"/>
      <c r="R24" s="10"/>
      <c r="S24" s="10"/>
      <c r="T24" s="10"/>
      <c r="U24" s="10"/>
      <c r="V24" s="10"/>
    </row>
    <row r="25" spans="1:256" ht="21" customHeight="1" x14ac:dyDescent="0.2">
      <c r="A25" s="5">
        <v>1</v>
      </c>
      <c r="B25" s="132"/>
      <c r="C25" s="190"/>
      <c r="D25" s="191"/>
      <c r="E25" s="192"/>
      <c r="F25" s="193"/>
      <c r="G25" s="194"/>
      <c r="H25" s="195"/>
      <c r="I25" s="195"/>
      <c r="J25" s="195"/>
      <c r="K25" s="196"/>
      <c r="L25" s="134"/>
      <c r="M25" s="4"/>
      <c r="N25" s="10"/>
      <c r="O25" s="10"/>
      <c r="P25" s="10"/>
      <c r="Q25" s="10"/>
      <c r="R25" s="10"/>
      <c r="S25" s="10"/>
      <c r="T25" s="10"/>
      <c r="U25" s="10"/>
      <c r="V25" s="10"/>
    </row>
    <row r="26" spans="1:256" ht="21" customHeight="1" x14ac:dyDescent="0.2">
      <c r="A26" s="5">
        <f t="shared" ref="A26:A40" si="1">SUM(A25+1)</f>
        <v>2</v>
      </c>
      <c r="B26" s="132"/>
      <c r="C26" s="190"/>
      <c r="D26" s="191"/>
      <c r="E26" s="192"/>
      <c r="F26" s="193"/>
      <c r="G26" s="194"/>
      <c r="H26" s="195"/>
      <c r="I26" s="195"/>
      <c r="J26" s="195"/>
      <c r="K26" s="196"/>
      <c r="L26" s="134"/>
      <c r="M26" s="4"/>
      <c r="N26" s="145"/>
      <c r="O26" s="145"/>
      <c r="P26" s="169"/>
      <c r="Q26" s="169"/>
      <c r="R26" s="170"/>
      <c r="S26" s="170"/>
      <c r="T26" s="171"/>
      <c r="U26" s="171"/>
      <c r="V26" s="171"/>
      <c r="W26" s="171"/>
      <c r="X26" s="171"/>
      <c r="Y26" s="146"/>
    </row>
    <row r="27" spans="1:256" ht="21" customHeight="1" x14ac:dyDescent="0.2">
      <c r="A27" s="5">
        <f t="shared" si="1"/>
        <v>3</v>
      </c>
      <c r="B27" s="132"/>
      <c r="C27" s="190"/>
      <c r="D27" s="191"/>
      <c r="E27" s="192"/>
      <c r="F27" s="193"/>
      <c r="G27" s="194"/>
      <c r="H27" s="195"/>
      <c r="I27" s="195"/>
      <c r="J27" s="195"/>
      <c r="K27" s="196"/>
      <c r="L27" s="134"/>
      <c r="M27" s="4"/>
      <c r="N27" s="145"/>
      <c r="O27" s="145"/>
      <c r="P27" s="169"/>
      <c r="Q27" s="169"/>
      <c r="R27" s="170"/>
      <c r="S27" s="170"/>
      <c r="T27" s="171"/>
      <c r="U27" s="171"/>
      <c r="V27" s="171"/>
      <c r="W27" s="171"/>
      <c r="X27" s="171"/>
      <c r="Y27" s="146"/>
    </row>
    <row r="28" spans="1:256" ht="21" customHeight="1" x14ac:dyDescent="0.2">
      <c r="A28" s="5">
        <f t="shared" si="1"/>
        <v>4</v>
      </c>
      <c r="B28" s="132"/>
      <c r="C28" s="190"/>
      <c r="D28" s="191"/>
      <c r="E28" s="192"/>
      <c r="F28" s="193"/>
      <c r="G28" s="194"/>
      <c r="H28" s="195"/>
      <c r="I28" s="195"/>
      <c r="J28" s="195"/>
      <c r="K28" s="196"/>
      <c r="L28" s="134"/>
      <c r="M28" s="4"/>
      <c r="N28" s="145"/>
      <c r="O28" s="145"/>
      <c r="P28" s="169"/>
      <c r="Q28" s="169"/>
      <c r="R28" s="170"/>
      <c r="S28" s="170"/>
      <c r="T28" s="171"/>
      <c r="U28" s="171"/>
      <c r="V28" s="171"/>
      <c r="W28" s="171"/>
      <c r="X28" s="171"/>
      <c r="Y28" s="146"/>
    </row>
    <row r="29" spans="1:256" ht="21" customHeight="1" x14ac:dyDescent="0.2">
      <c r="A29" s="5">
        <f t="shared" si="1"/>
        <v>5</v>
      </c>
      <c r="B29" s="132"/>
      <c r="C29" s="190"/>
      <c r="D29" s="191"/>
      <c r="E29" s="192"/>
      <c r="F29" s="193"/>
      <c r="G29" s="194"/>
      <c r="H29" s="195"/>
      <c r="I29" s="195"/>
      <c r="J29" s="195"/>
      <c r="K29" s="196"/>
      <c r="L29" s="134"/>
      <c r="M29" s="4"/>
      <c r="N29" s="145"/>
      <c r="O29" s="169"/>
      <c r="P29" s="169"/>
      <c r="Q29" s="171"/>
      <c r="R29" s="171"/>
      <c r="S29" s="171"/>
      <c r="T29" s="171"/>
      <c r="U29" s="171"/>
      <c r="V29" s="146"/>
    </row>
    <row r="30" spans="1:256" ht="21" customHeight="1" x14ac:dyDescent="0.2">
      <c r="A30" s="5">
        <f t="shared" si="1"/>
        <v>6</v>
      </c>
      <c r="B30" s="132"/>
      <c r="C30" s="190"/>
      <c r="D30" s="191"/>
      <c r="E30" s="192"/>
      <c r="F30" s="193"/>
      <c r="G30" s="194"/>
      <c r="H30" s="195"/>
      <c r="I30" s="195"/>
      <c r="J30" s="195"/>
      <c r="K30" s="196"/>
      <c r="L30" s="134"/>
      <c r="M30" s="4"/>
      <c r="N30" s="145"/>
      <c r="O30" s="169"/>
      <c r="P30" s="169"/>
      <c r="Q30" s="171"/>
      <c r="R30" s="171"/>
      <c r="S30" s="171"/>
      <c r="T30" s="171"/>
      <c r="U30" s="171"/>
      <c r="V30" s="146"/>
    </row>
    <row r="31" spans="1:256" ht="21" customHeight="1" x14ac:dyDescent="0.2">
      <c r="A31" s="5">
        <f t="shared" si="1"/>
        <v>7</v>
      </c>
      <c r="B31" s="132"/>
      <c r="C31" s="190"/>
      <c r="D31" s="191"/>
      <c r="E31" s="192"/>
      <c r="F31" s="193"/>
      <c r="G31" s="194"/>
      <c r="H31" s="195"/>
      <c r="I31" s="195"/>
      <c r="J31" s="195"/>
      <c r="K31" s="196"/>
      <c r="L31" s="134"/>
      <c r="M31" s="6"/>
      <c r="N31" s="145"/>
      <c r="O31" s="169"/>
      <c r="P31" s="169"/>
      <c r="Q31" s="171"/>
      <c r="R31" s="171"/>
      <c r="S31" s="171"/>
      <c r="T31" s="171"/>
      <c r="U31" s="171"/>
      <c r="V31" s="146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</row>
    <row r="32" spans="1:256" ht="21" customHeight="1" x14ac:dyDescent="0.2">
      <c r="A32" s="5">
        <f t="shared" si="1"/>
        <v>8</v>
      </c>
      <c r="B32" s="132"/>
      <c r="C32" s="190"/>
      <c r="D32" s="191"/>
      <c r="E32" s="192"/>
      <c r="F32" s="193"/>
      <c r="G32" s="194"/>
      <c r="H32" s="195"/>
      <c r="I32" s="195"/>
      <c r="J32" s="195"/>
      <c r="K32" s="196"/>
      <c r="L32" s="134"/>
      <c r="M32" s="6"/>
      <c r="N32" s="6"/>
      <c r="O32" s="6"/>
      <c r="P32" s="6"/>
      <c r="Q32" s="171"/>
      <c r="R32" s="171"/>
      <c r="S32" s="171"/>
      <c r="T32" s="171"/>
      <c r="U32" s="171"/>
      <c r="V32" s="146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</row>
    <row r="33" spans="1:256" ht="21" customHeight="1" x14ac:dyDescent="0.2">
      <c r="A33" s="5">
        <f t="shared" si="1"/>
        <v>9</v>
      </c>
      <c r="B33" s="132"/>
      <c r="C33" s="190"/>
      <c r="D33" s="191"/>
      <c r="E33" s="192"/>
      <c r="F33" s="193"/>
      <c r="G33" s="194"/>
      <c r="H33" s="195"/>
      <c r="I33" s="195"/>
      <c r="J33" s="195"/>
      <c r="K33" s="196"/>
      <c r="L33" s="134"/>
      <c r="M33" s="6"/>
      <c r="N33" s="6"/>
      <c r="O33" s="6"/>
      <c r="P33" s="6"/>
      <c r="Q33" s="6"/>
      <c r="R33" s="6"/>
      <c r="S33" s="6"/>
      <c r="T33" s="6"/>
      <c r="U33" s="6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spans="1:256" ht="21" customHeight="1" x14ac:dyDescent="0.2">
      <c r="A34" s="5">
        <f t="shared" si="1"/>
        <v>10</v>
      </c>
      <c r="B34" s="132"/>
      <c r="C34" s="190"/>
      <c r="D34" s="191"/>
      <c r="E34" s="192"/>
      <c r="F34" s="193"/>
      <c r="G34" s="194"/>
      <c r="H34" s="195"/>
      <c r="I34" s="195"/>
      <c r="J34" s="195"/>
      <c r="K34" s="196"/>
      <c r="L34" s="134"/>
      <c r="M34" s="202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ht="21" customHeight="1" x14ac:dyDescent="0.2">
      <c r="A35" s="5">
        <f t="shared" si="1"/>
        <v>11</v>
      </c>
      <c r="B35" s="132"/>
      <c r="C35" s="190"/>
      <c r="D35" s="191"/>
      <c r="E35" s="192"/>
      <c r="F35" s="193"/>
      <c r="G35" s="194"/>
      <c r="H35" s="195"/>
      <c r="I35" s="195"/>
      <c r="J35" s="195"/>
      <c r="K35" s="196"/>
      <c r="L35" s="134"/>
      <c r="M35" s="203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ht="21" customHeight="1" x14ac:dyDescent="0.2">
      <c r="A36" s="5">
        <f t="shared" si="1"/>
        <v>12</v>
      </c>
      <c r="B36" s="132"/>
      <c r="C36" s="190"/>
      <c r="D36" s="191"/>
      <c r="E36" s="192"/>
      <c r="F36" s="193"/>
      <c r="G36" s="194"/>
      <c r="H36" s="195"/>
      <c r="I36" s="195"/>
      <c r="J36" s="195"/>
      <c r="K36" s="196"/>
      <c r="L36" s="134"/>
      <c r="M36" s="203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ht="21" customHeight="1" x14ac:dyDescent="0.2">
      <c r="A37" s="5">
        <f t="shared" si="1"/>
        <v>13</v>
      </c>
      <c r="B37" s="132"/>
      <c r="C37" s="190"/>
      <c r="D37" s="191"/>
      <c r="E37" s="192"/>
      <c r="F37" s="193"/>
      <c r="G37" s="194"/>
      <c r="H37" s="195"/>
      <c r="I37" s="195"/>
      <c r="J37" s="195"/>
      <c r="K37" s="196"/>
      <c r="L37" s="134"/>
      <c r="M37" s="203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ht="21" customHeight="1" x14ac:dyDescent="0.2">
      <c r="A38" s="5">
        <f t="shared" si="1"/>
        <v>14</v>
      </c>
      <c r="B38" s="132"/>
      <c r="C38" s="190"/>
      <c r="D38" s="191"/>
      <c r="E38" s="192"/>
      <c r="F38" s="193"/>
      <c r="G38" s="194"/>
      <c r="H38" s="195"/>
      <c r="I38" s="195"/>
      <c r="J38" s="195"/>
      <c r="K38" s="196"/>
      <c r="L38" s="134"/>
      <c r="M38" s="203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</row>
    <row r="39" spans="1:256" ht="21" customHeight="1" x14ac:dyDescent="0.2">
      <c r="A39" s="5">
        <f t="shared" si="1"/>
        <v>15</v>
      </c>
      <c r="B39" s="132"/>
      <c r="C39" s="190"/>
      <c r="D39" s="191"/>
      <c r="E39" s="192"/>
      <c r="F39" s="193"/>
      <c r="G39" s="194"/>
      <c r="H39" s="195"/>
      <c r="I39" s="195"/>
      <c r="J39" s="195"/>
      <c r="K39" s="196"/>
      <c r="L39" s="134"/>
      <c r="M39" s="203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</row>
    <row r="40" spans="1:256" ht="21" customHeight="1" x14ac:dyDescent="0.2">
      <c r="A40" s="5">
        <f t="shared" si="1"/>
        <v>16</v>
      </c>
      <c r="B40" s="132"/>
      <c r="C40" s="197"/>
      <c r="D40" s="198"/>
      <c r="E40" s="192"/>
      <c r="F40" s="193"/>
      <c r="G40" s="199"/>
      <c r="H40" s="200"/>
      <c r="I40" s="200"/>
      <c r="J40" s="200"/>
      <c r="K40" s="201"/>
      <c r="L40" s="134"/>
      <c r="M40" s="203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</row>
    <row r="41" spans="1:256" ht="12.75" customHeight="1" x14ac:dyDescent="0.2">
      <c r="A41" s="14"/>
      <c r="B41" s="15" t="s">
        <v>37</v>
      </c>
      <c r="C41" s="16"/>
      <c r="D41" s="17"/>
      <c r="E41" s="90"/>
      <c r="F41" s="90"/>
      <c r="G41" s="17"/>
      <c r="H41" s="113"/>
      <c r="I41" s="17"/>
      <c r="J41" s="18"/>
      <c r="K41" s="16" t="s">
        <v>74</v>
      </c>
      <c r="L41" s="17"/>
      <c r="M41" s="8"/>
    </row>
    <row r="42" spans="1:256" ht="41.25" customHeight="1" x14ac:dyDescent="0.2">
      <c r="A42" s="20" t="s">
        <v>38</v>
      </c>
      <c r="B42" s="21"/>
      <c r="C42" s="21"/>
      <c r="D42" s="21"/>
      <c r="E42" s="21"/>
      <c r="F42" s="21"/>
      <c r="G42" s="22"/>
      <c r="H42" s="27"/>
      <c r="I42" s="95" t="s">
        <v>38</v>
      </c>
      <c r="J42" s="92"/>
      <c r="K42" s="93"/>
      <c r="L42" s="94"/>
      <c r="M42" s="8"/>
    </row>
    <row r="43" spans="1:256" ht="16.5" customHeight="1" x14ac:dyDescent="0.2">
      <c r="A43" s="25" t="s">
        <v>3</v>
      </c>
      <c r="B43" s="189"/>
      <c r="C43" s="189"/>
      <c r="D43" s="189"/>
      <c r="E43" s="189"/>
      <c r="F43" s="189"/>
      <c r="G43" s="22"/>
      <c r="H43" s="27"/>
      <c r="I43" s="95" t="s">
        <v>3</v>
      </c>
      <c r="J43" s="189"/>
      <c r="K43" s="189"/>
      <c r="L43" s="189"/>
      <c r="M43" s="91"/>
    </row>
    <row r="44" spans="1:256" ht="45" customHeight="1" thickBot="1" x14ac:dyDescent="0.25">
      <c r="A44" s="28"/>
      <c r="B44" s="14"/>
      <c r="C44" s="14"/>
      <c r="D44" s="14"/>
      <c r="E44" s="29"/>
      <c r="F44" s="29"/>
      <c r="G44" s="29"/>
      <c r="H44" s="114"/>
      <c r="I44" s="29"/>
      <c r="J44" s="28"/>
      <c r="K44" s="29"/>
      <c r="L44" s="29"/>
      <c r="M44" s="8"/>
    </row>
    <row r="45" spans="1:256" ht="39" customHeight="1" thickTop="1" x14ac:dyDescent="0.2">
      <c r="A45" s="174" t="s">
        <v>40</v>
      </c>
      <c r="B45" s="175"/>
      <c r="C45" s="175"/>
      <c r="D45" s="175"/>
      <c r="E45" s="175"/>
      <c r="F45" s="175"/>
      <c r="G45" s="175"/>
      <c r="H45" s="175"/>
      <c r="I45" s="176"/>
      <c r="J45" s="183" t="s">
        <v>41</v>
      </c>
      <c r="K45" s="185" t="s">
        <v>42</v>
      </c>
      <c r="L45" s="187" t="s">
        <v>75</v>
      </c>
      <c r="M45" s="8"/>
    </row>
    <row r="46" spans="1:256" ht="5.25" customHeight="1" x14ac:dyDescent="0.2">
      <c r="A46" s="177"/>
      <c r="B46" s="178"/>
      <c r="C46" s="178"/>
      <c r="D46" s="178"/>
      <c r="E46" s="178"/>
      <c r="F46" s="178"/>
      <c r="G46" s="178"/>
      <c r="H46" s="178"/>
      <c r="I46" s="179"/>
      <c r="J46" s="184"/>
      <c r="K46" s="186"/>
      <c r="L46" s="188"/>
      <c r="M46" s="4"/>
    </row>
    <row r="47" spans="1:256" ht="24" customHeight="1" thickBot="1" x14ac:dyDescent="0.25">
      <c r="A47" s="180"/>
      <c r="B47" s="181"/>
      <c r="C47" s="181"/>
      <c r="D47" s="181"/>
      <c r="E47" s="181"/>
      <c r="F47" s="181"/>
      <c r="G47" s="181"/>
      <c r="H47" s="181"/>
      <c r="I47" s="182"/>
      <c r="J47" s="101" t="s">
        <v>43</v>
      </c>
      <c r="K47" s="31" t="s">
        <v>44</v>
      </c>
      <c r="L47" s="32"/>
      <c r="M47" s="9"/>
    </row>
    <row r="48" spans="1:256" ht="20.25" customHeight="1" thickTop="1" x14ac:dyDescent="0.2">
      <c r="A48" s="172" t="s">
        <v>45</v>
      </c>
      <c r="B48" s="172"/>
      <c r="C48" s="172"/>
      <c r="D48" s="172"/>
      <c r="E48" s="172"/>
      <c r="F48" s="172"/>
      <c r="G48" s="172"/>
      <c r="H48" s="172"/>
      <c r="I48" s="172"/>
      <c r="J48" s="108"/>
      <c r="K48" s="123"/>
      <c r="L48" s="142" t="s">
        <v>76</v>
      </c>
      <c r="M48" s="1"/>
    </row>
    <row r="49" spans="1:10" x14ac:dyDescent="0.2">
      <c r="J49" s="10"/>
    </row>
    <row r="50" spans="1:10" x14ac:dyDescent="0.2">
      <c r="J50" s="10"/>
    </row>
    <row r="51" spans="1:10" x14ac:dyDescent="0.2">
      <c r="J51" s="10"/>
    </row>
    <row r="53" spans="1:10" x14ac:dyDescent="0.2">
      <c r="A53" s="10"/>
    </row>
    <row r="54" spans="1:10" x14ac:dyDescent="0.2">
      <c r="A54" s="10"/>
    </row>
    <row r="55" spans="1:10" x14ac:dyDescent="0.2">
      <c r="A55" s="10"/>
    </row>
    <row r="56" spans="1:10" ht="15" x14ac:dyDescent="0.2">
      <c r="A56" s="6"/>
      <c r="B56" s="7"/>
      <c r="C56" s="7"/>
    </row>
    <row r="57" spans="1:10" ht="15" x14ac:dyDescent="0.2">
      <c r="A57" s="6"/>
      <c r="B57" s="7"/>
      <c r="C57" s="7"/>
    </row>
    <row r="58" spans="1:10" ht="15" x14ac:dyDescent="0.2">
      <c r="A58" s="6"/>
      <c r="B58" s="7"/>
      <c r="C58" s="7"/>
    </row>
    <row r="59" spans="1:10" ht="15" x14ac:dyDescent="0.2">
      <c r="A59" s="6"/>
    </row>
    <row r="60" spans="1:10" x14ac:dyDescent="0.2">
      <c r="A60" s="10"/>
    </row>
    <row r="61" spans="1:10" x14ac:dyDescent="0.2">
      <c r="A61" s="10"/>
    </row>
    <row r="62" spans="1:10" x14ac:dyDescent="0.2">
      <c r="A62" s="10"/>
    </row>
    <row r="63" spans="1:10" x14ac:dyDescent="0.2">
      <c r="A63" s="10"/>
    </row>
  </sheetData>
  <mergeCells count="92">
    <mergeCell ref="E6:I6"/>
    <mergeCell ref="K6:L6"/>
    <mergeCell ref="A1:L1"/>
    <mergeCell ref="K3:L3"/>
    <mergeCell ref="A4:I4"/>
    <mergeCell ref="K4:L4"/>
    <mergeCell ref="K5:L5"/>
    <mergeCell ref="C25:D25"/>
    <mergeCell ref="E25:F25"/>
    <mergeCell ref="G25:K25"/>
    <mergeCell ref="K7:L7"/>
    <mergeCell ref="A8:A13"/>
    <mergeCell ref="B15:D15"/>
    <mergeCell ref="F15:H15"/>
    <mergeCell ref="K15:K16"/>
    <mergeCell ref="B17:D17"/>
    <mergeCell ref="F17:H17"/>
    <mergeCell ref="E19:H19"/>
    <mergeCell ref="B22:B24"/>
    <mergeCell ref="C22:D24"/>
    <mergeCell ref="E22:F24"/>
    <mergeCell ref="G22:K24"/>
    <mergeCell ref="C26:D26"/>
    <mergeCell ref="E26:F26"/>
    <mergeCell ref="G26:K26"/>
    <mergeCell ref="C27:D27"/>
    <mergeCell ref="E27:F27"/>
    <mergeCell ref="G27:K27"/>
    <mergeCell ref="C28:D28"/>
    <mergeCell ref="E28:F28"/>
    <mergeCell ref="G28:K28"/>
    <mergeCell ref="C29:D29"/>
    <mergeCell ref="E29:F29"/>
    <mergeCell ref="G29:K29"/>
    <mergeCell ref="C30:D30"/>
    <mergeCell ref="E30:F30"/>
    <mergeCell ref="G30:K30"/>
    <mergeCell ref="C31:D31"/>
    <mergeCell ref="E31:F31"/>
    <mergeCell ref="G31:K31"/>
    <mergeCell ref="C32:D32"/>
    <mergeCell ref="E32:F32"/>
    <mergeCell ref="G32:K32"/>
    <mergeCell ref="C33:D33"/>
    <mergeCell ref="E33:F33"/>
    <mergeCell ref="G33:K33"/>
    <mergeCell ref="C34:D34"/>
    <mergeCell ref="E34:F34"/>
    <mergeCell ref="G34:K34"/>
    <mergeCell ref="M34:M40"/>
    <mergeCell ref="C35:D35"/>
    <mergeCell ref="E35:F35"/>
    <mergeCell ref="G35:K35"/>
    <mergeCell ref="C36:D36"/>
    <mergeCell ref="E36:F36"/>
    <mergeCell ref="G36:K36"/>
    <mergeCell ref="C37:D37"/>
    <mergeCell ref="E37:F37"/>
    <mergeCell ref="G37:K37"/>
    <mergeCell ref="C38:D38"/>
    <mergeCell ref="E38:F38"/>
    <mergeCell ref="G38:K38"/>
    <mergeCell ref="L45:L46"/>
    <mergeCell ref="J43:L43"/>
    <mergeCell ref="C39:D39"/>
    <mergeCell ref="E39:F39"/>
    <mergeCell ref="G39:K39"/>
    <mergeCell ref="C40:D40"/>
    <mergeCell ref="E40:F40"/>
    <mergeCell ref="G40:K40"/>
    <mergeCell ref="E43:F43"/>
    <mergeCell ref="A48:I48"/>
    <mergeCell ref="B43:D43"/>
    <mergeCell ref="A45:I47"/>
    <mergeCell ref="J45:J46"/>
    <mergeCell ref="K45:K46"/>
    <mergeCell ref="P26:Q26"/>
    <mergeCell ref="R26:S26"/>
    <mergeCell ref="T26:X26"/>
    <mergeCell ref="Q31:U31"/>
    <mergeCell ref="Q32:U32"/>
    <mergeCell ref="O29:P29"/>
    <mergeCell ref="O30:P30"/>
    <mergeCell ref="O31:P31"/>
    <mergeCell ref="Q29:U29"/>
    <mergeCell ref="Q30:U30"/>
    <mergeCell ref="P27:Q27"/>
    <mergeCell ref="R27:S27"/>
    <mergeCell ref="T27:X27"/>
    <mergeCell ref="P28:Q28"/>
    <mergeCell ref="R28:S28"/>
    <mergeCell ref="T28:X28"/>
  </mergeCells>
  <dataValidations count="2">
    <dataValidation type="textLength" operator="lessThanOrEqual" showInputMessage="1" showErrorMessage="1" error="This cell contains a maximum of 30 characters." sqref="Q31 G30 T28 G27:G28" xr:uid="{00000000-0002-0000-0000-000000000000}">
      <formula1>30</formula1>
    </dataValidation>
    <dataValidation type="list" showInputMessage="1" showErrorMessage="1" sqref="A56" xr:uid="{00000000-0002-0000-0000-000001000000}">
      <formula1>$A$56:$A$58</formula1>
    </dataValidation>
  </dataValidations>
  <printOptions horizontalCentered="1"/>
  <pageMargins left="0" right="0" top="0.59" bottom="0.19" header="0" footer="0"/>
  <pageSetup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IV60"/>
  <sheetViews>
    <sheetView topLeftCell="A31" zoomScaleNormal="100" workbookViewId="0">
      <selection activeCell="K38" sqref="K38"/>
    </sheetView>
  </sheetViews>
  <sheetFormatPr defaultColWidth="12.42578125" defaultRowHeight="12.75" x14ac:dyDescent="0.2"/>
  <cols>
    <col min="1" max="1" width="8.7109375" style="2" customWidth="1"/>
    <col min="2" max="2" width="11.85546875" style="2" customWidth="1"/>
    <col min="3" max="3" width="3.140625" style="2" customWidth="1"/>
    <col min="4" max="4" width="7.140625" style="2" customWidth="1"/>
    <col min="5" max="6" width="15.28515625" style="2" customWidth="1"/>
    <col min="7" max="7" width="2.5703125" style="2" customWidth="1"/>
    <col min="8" max="8" width="3.85546875" style="2" customWidth="1"/>
    <col min="9" max="9" width="11.140625" style="2" customWidth="1"/>
    <col min="10" max="10" width="27.7109375" style="2" customWidth="1"/>
    <col min="11" max="11" width="15.140625" style="2" customWidth="1"/>
    <col min="12" max="12" width="15.85546875" style="2" customWidth="1"/>
    <col min="13" max="13" width="17.7109375" style="2" customWidth="1"/>
    <col min="14" max="16384" width="12.42578125" style="2"/>
  </cols>
  <sheetData>
    <row r="1" spans="1:13" ht="12.75" customHeight="1" x14ac:dyDescent="0.2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1">
        <v>102</v>
      </c>
    </row>
    <row r="2" spans="1:13" ht="18.75" customHeight="1" x14ac:dyDescent="0.2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"/>
    </row>
    <row r="3" spans="1:13" ht="18.75" customHeight="1" x14ac:dyDescent="0.25">
      <c r="A3" s="121"/>
      <c r="B3" s="121"/>
      <c r="C3" s="121"/>
      <c r="D3" s="121"/>
      <c r="E3" s="121"/>
      <c r="F3" s="121"/>
      <c r="G3" s="121"/>
      <c r="H3" s="121"/>
      <c r="I3" s="122" t="s">
        <v>46</v>
      </c>
      <c r="J3" s="121"/>
      <c r="K3" s="121"/>
      <c r="L3" s="121"/>
      <c r="M3" s="1"/>
    </row>
    <row r="4" spans="1:13" ht="18.75" customHeight="1" x14ac:dyDescent="0.25">
      <c r="A4" s="121"/>
      <c r="B4" s="121"/>
      <c r="C4" s="121"/>
      <c r="D4" s="121"/>
      <c r="E4" s="121"/>
      <c r="F4" s="121"/>
      <c r="G4" s="121"/>
      <c r="H4" s="121"/>
      <c r="I4" s="122"/>
      <c r="J4" s="121"/>
      <c r="K4" s="121"/>
      <c r="L4" s="121"/>
      <c r="M4" s="1"/>
    </row>
    <row r="5" spans="1:13" ht="24" customHeight="1" x14ac:dyDescent="0.2">
      <c r="A5" s="37" t="s">
        <v>2</v>
      </c>
      <c r="B5" s="35"/>
      <c r="C5" s="35"/>
      <c r="D5" s="35"/>
      <c r="E5" s="35"/>
      <c r="F5" s="35"/>
      <c r="G5" s="35"/>
      <c r="H5" s="35"/>
      <c r="I5" s="35"/>
      <c r="J5" s="38" t="s">
        <v>3</v>
      </c>
      <c r="K5" s="257">
        <f ca="1">NOW()</f>
        <v>46024.555760185183</v>
      </c>
      <c r="L5" s="258"/>
      <c r="M5" s="1"/>
    </row>
    <row r="6" spans="1:13" ht="26.1" customHeight="1" x14ac:dyDescent="0.25">
      <c r="A6" s="259"/>
      <c r="B6" s="259"/>
      <c r="C6" s="259"/>
      <c r="D6" s="259"/>
      <c r="E6" s="259"/>
      <c r="F6" s="259"/>
      <c r="G6" s="260"/>
      <c r="H6" s="260"/>
      <c r="I6" s="260"/>
      <c r="J6" s="39"/>
      <c r="K6" s="244"/>
      <c r="L6" s="244"/>
      <c r="M6" s="1"/>
    </row>
    <row r="7" spans="1:13" ht="27.75" customHeight="1" x14ac:dyDescent="0.25">
      <c r="A7" s="40" t="s">
        <v>47</v>
      </c>
      <c r="B7" s="16"/>
      <c r="C7" s="16"/>
      <c r="D7" s="16"/>
      <c r="E7" s="16"/>
      <c r="F7" s="16"/>
      <c r="G7" s="16"/>
      <c r="H7" s="16"/>
      <c r="I7" s="16"/>
      <c r="J7" s="38" t="s">
        <v>4</v>
      </c>
      <c r="K7" s="244"/>
      <c r="L7" s="244"/>
      <c r="M7" s="1"/>
    </row>
    <row r="8" spans="1:13" ht="20.100000000000001" customHeight="1" x14ac:dyDescent="0.25">
      <c r="A8" s="39"/>
      <c r="B8" s="128"/>
      <c r="C8" s="128"/>
      <c r="D8" s="38"/>
      <c r="E8" s="262"/>
      <c r="F8" s="262"/>
      <c r="G8" s="262"/>
      <c r="H8" s="262"/>
      <c r="I8" s="262"/>
      <c r="J8" s="148" t="s">
        <v>48</v>
      </c>
      <c r="K8" s="261"/>
      <c r="L8" s="261"/>
      <c r="M8" s="1"/>
    </row>
    <row r="9" spans="1:13" ht="20.100000000000001" customHeight="1" x14ac:dyDescent="0.2">
      <c r="A9" s="66"/>
      <c r="B9" s="163"/>
      <c r="C9" s="163"/>
      <c r="D9" s="67"/>
      <c r="E9" s="67"/>
      <c r="F9" s="67"/>
      <c r="G9" s="67"/>
      <c r="H9" s="67"/>
      <c r="I9" s="67"/>
      <c r="J9" s="37"/>
      <c r="K9" s="245" t="s">
        <v>7</v>
      </c>
      <c r="L9" s="245"/>
      <c r="M9" s="1"/>
    </row>
    <row r="10" spans="1:13" ht="20.100000000000001" customHeight="1" x14ac:dyDescent="0.2">
      <c r="A10" s="102"/>
      <c r="B10" s="68"/>
      <c r="C10" s="69"/>
      <c r="D10" s="70"/>
      <c r="E10" s="71"/>
      <c r="F10" s="72"/>
      <c r="G10" s="73"/>
      <c r="H10" s="74"/>
      <c r="I10" s="75"/>
      <c r="J10" s="38"/>
      <c r="K10" s="28"/>
      <c r="L10" s="28"/>
      <c r="M10" s="1"/>
    </row>
    <row r="11" spans="1:13" ht="12.75" customHeight="1" x14ac:dyDescent="0.2">
      <c r="A11" s="117" t="s">
        <v>28</v>
      </c>
      <c r="B11" s="135"/>
      <c r="C11" s="164"/>
      <c r="D11" s="164"/>
      <c r="E11" s="63"/>
      <c r="F11" s="39"/>
      <c r="G11" s="39"/>
      <c r="H11" s="39"/>
      <c r="I11" s="39"/>
      <c r="J11" s="39"/>
      <c r="K11" s="80"/>
      <c r="L11" s="120"/>
      <c r="M11" s="4"/>
    </row>
    <row r="12" spans="1:13" ht="12.75" customHeight="1" x14ac:dyDescent="0.2">
      <c r="A12" s="167" t="s">
        <v>29</v>
      </c>
      <c r="B12" s="212" t="s">
        <v>30</v>
      </c>
      <c r="C12" s="215" t="s">
        <v>31</v>
      </c>
      <c r="D12" s="216"/>
      <c r="E12" s="215" t="s">
        <v>32</v>
      </c>
      <c r="F12" s="216"/>
      <c r="G12" s="246" t="s">
        <v>49</v>
      </c>
      <c r="H12" s="247"/>
      <c r="I12" s="247"/>
      <c r="J12" s="247"/>
      <c r="K12" s="248"/>
      <c r="L12" s="64"/>
      <c r="M12" s="4"/>
    </row>
    <row r="13" spans="1:13" ht="12.75" customHeight="1" x14ac:dyDescent="0.2">
      <c r="A13" s="168" t="s">
        <v>34</v>
      </c>
      <c r="B13" s="213"/>
      <c r="C13" s="217"/>
      <c r="D13" s="218"/>
      <c r="E13" s="217"/>
      <c r="F13" s="218"/>
      <c r="G13" s="249"/>
      <c r="H13" s="250"/>
      <c r="I13" s="250"/>
      <c r="J13" s="250"/>
      <c r="K13" s="251"/>
      <c r="L13" s="65" t="s">
        <v>35</v>
      </c>
      <c r="M13" s="4"/>
    </row>
    <row r="14" spans="1:13" ht="12.75" customHeight="1" x14ac:dyDescent="0.2">
      <c r="A14" s="168" t="s">
        <v>36</v>
      </c>
      <c r="B14" s="214"/>
      <c r="C14" s="219"/>
      <c r="D14" s="220"/>
      <c r="E14" s="217"/>
      <c r="F14" s="218"/>
      <c r="G14" s="252"/>
      <c r="H14" s="253"/>
      <c r="I14" s="253"/>
      <c r="J14" s="253"/>
      <c r="K14" s="254"/>
      <c r="L14" s="65"/>
      <c r="M14" s="4"/>
    </row>
    <row r="15" spans="1:13" ht="21" customHeight="1" x14ac:dyDescent="0.2">
      <c r="A15" s="31">
        <v>1</v>
      </c>
      <c r="B15" s="132"/>
      <c r="C15" s="190"/>
      <c r="D15" s="255"/>
      <c r="E15" s="192"/>
      <c r="F15" s="193"/>
      <c r="G15" s="194"/>
      <c r="H15" s="195"/>
      <c r="I15" s="195"/>
      <c r="J15" s="195"/>
      <c r="K15" s="196"/>
      <c r="L15" s="134"/>
      <c r="M15" s="4"/>
    </row>
    <row r="16" spans="1:13" ht="21" customHeight="1" x14ac:dyDescent="0.2">
      <c r="A16" s="31">
        <f t="shared" ref="A16:A36" si="0">SUM(A15+1)</f>
        <v>2</v>
      </c>
      <c r="B16" s="132"/>
      <c r="C16" s="190"/>
      <c r="D16" s="255"/>
      <c r="E16" s="192"/>
      <c r="F16" s="193"/>
      <c r="G16" s="194"/>
      <c r="H16" s="195"/>
      <c r="I16" s="195"/>
      <c r="J16" s="195"/>
      <c r="K16" s="196"/>
      <c r="L16" s="134"/>
      <c r="M16" s="4"/>
    </row>
    <row r="17" spans="1:256" ht="21" customHeight="1" x14ac:dyDescent="0.2">
      <c r="A17" s="31">
        <f t="shared" si="0"/>
        <v>3</v>
      </c>
      <c r="B17" s="132"/>
      <c r="C17" s="190"/>
      <c r="D17" s="255"/>
      <c r="E17" s="192"/>
      <c r="F17" s="193"/>
      <c r="G17" s="194"/>
      <c r="H17" s="195"/>
      <c r="I17" s="195"/>
      <c r="J17" s="195"/>
      <c r="K17" s="196"/>
      <c r="L17" s="134"/>
      <c r="M17" s="4"/>
    </row>
    <row r="18" spans="1:256" ht="21" customHeight="1" x14ac:dyDescent="0.2">
      <c r="A18" s="31">
        <f t="shared" si="0"/>
        <v>4</v>
      </c>
      <c r="B18" s="132"/>
      <c r="C18" s="190"/>
      <c r="D18" s="255"/>
      <c r="E18" s="192"/>
      <c r="F18" s="193"/>
      <c r="G18" s="194"/>
      <c r="H18" s="195"/>
      <c r="I18" s="195"/>
      <c r="J18" s="195"/>
      <c r="K18" s="196"/>
      <c r="L18" s="134"/>
      <c r="M18" s="4"/>
    </row>
    <row r="19" spans="1:256" ht="21" customHeight="1" x14ac:dyDescent="0.2">
      <c r="A19" s="31">
        <f t="shared" si="0"/>
        <v>5</v>
      </c>
      <c r="B19" s="132"/>
      <c r="C19" s="190"/>
      <c r="D19" s="255"/>
      <c r="E19" s="192"/>
      <c r="F19" s="193"/>
      <c r="G19" s="194"/>
      <c r="H19" s="195"/>
      <c r="I19" s="195"/>
      <c r="J19" s="195"/>
      <c r="K19" s="196"/>
      <c r="L19" s="134"/>
      <c r="M19" s="4"/>
    </row>
    <row r="20" spans="1:256" ht="21" customHeight="1" x14ac:dyDescent="0.2">
      <c r="A20" s="31">
        <f t="shared" si="0"/>
        <v>6</v>
      </c>
      <c r="B20" s="132"/>
      <c r="C20" s="190"/>
      <c r="D20" s="255"/>
      <c r="E20" s="192"/>
      <c r="F20" s="193"/>
      <c r="G20" s="194"/>
      <c r="H20" s="195"/>
      <c r="I20" s="195"/>
      <c r="J20" s="195"/>
      <c r="K20" s="196"/>
      <c r="L20" s="134"/>
      <c r="M20" s="4"/>
    </row>
    <row r="21" spans="1:256" ht="21" customHeight="1" x14ac:dyDescent="0.2">
      <c r="A21" s="31">
        <f t="shared" si="0"/>
        <v>7</v>
      </c>
      <c r="B21" s="132"/>
      <c r="C21" s="190"/>
      <c r="D21" s="255"/>
      <c r="E21" s="192"/>
      <c r="F21" s="193"/>
      <c r="G21" s="194"/>
      <c r="H21" s="195"/>
      <c r="I21" s="195"/>
      <c r="J21" s="195"/>
      <c r="K21" s="196"/>
      <c r="L21" s="134"/>
      <c r="M21" s="4"/>
    </row>
    <row r="22" spans="1:256" ht="21" customHeight="1" x14ac:dyDescent="0.2">
      <c r="A22" s="31">
        <f t="shared" si="0"/>
        <v>8</v>
      </c>
      <c r="B22" s="132"/>
      <c r="C22" s="190"/>
      <c r="D22" s="255"/>
      <c r="E22" s="192"/>
      <c r="F22" s="193"/>
      <c r="G22" s="194"/>
      <c r="H22" s="195"/>
      <c r="I22" s="195"/>
      <c r="J22" s="195"/>
      <c r="K22" s="196"/>
      <c r="L22" s="134"/>
      <c r="M22" s="4"/>
    </row>
    <row r="23" spans="1:256" ht="21" customHeight="1" x14ac:dyDescent="0.2">
      <c r="A23" s="31">
        <f t="shared" si="0"/>
        <v>9</v>
      </c>
      <c r="B23" s="132"/>
      <c r="C23" s="190"/>
      <c r="D23" s="255"/>
      <c r="E23" s="192"/>
      <c r="F23" s="193"/>
      <c r="G23" s="194"/>
      <c r="H23" s="195"/>
      <c r="I23" s="195"/>
      <c r="J23" s="195"/>
      <c r="K23" s="196"/>
      <c r="L23" s="134"/>
      <c r="M23" s="4"/>
    </row>
    <row r="24" spans="1:256" ht="21" customHeight="1" x14ac:dyDescent="0.2">
      <c r="A24" s="31">
        <f t="shared" si="0"/>
        <v>10</v>
      </c>
      <c r="B24" s="132"/>
      <c r="C24" s="190"/>
      <c r="D24" s="255"/>
      <c r="E24" s="192"/>
      <c r="F24" s="193"/>
      <c r="G24" s="194"/>
      <c r="H24" s="195"/>
      <c r="I24" s="195"/>
      <c r="J24" s="195"/>
      <c r="K24" s="196"/>
      <c r="L24" s="134"/>
      <c r="M24" s="4"/>
    </row>
    <row r="25" spans="1:256" ht="21" customHeight="1" x14ac:dyDescent="0.2">
      <c r="A25" s="31">
        <f t="shared" si="0"/>
        <v>11</v>
      </c>
      <c r="B25" s="132"/>
      <c r="C25" s="190"/>
      <c r="D25" s="255"/>
      <c r="E25" s="192"/>
      <c r="F25" s="193"/>
      <c r="G25" s="194"/>
      <c r="H25" s="195"/>
      <c r="I25" s="195"/>
      <c r="J25" s="195"/>
      <c r="K25" s="196"/>
      <c r="L25" s="134"/>
      <c r="M25" s="4"/>
    </row>
    <row r="26" spans="1:256" ht="21" customHeight="1" x14ac:dyDescent="0.2">
      <c r="A26" s="31">
        <f t="shared" si="0"/>
        <v>12</v>
      </c>
      <c r="B26" s="132"/>
      <c r="C26" s="190"/>
      <c r="D26" s="255"/>
      <c r="E26" s="192"/>
      <c r="F26" s="193"/>
      <c r="G26" s="194"/>
      <c r="H26" s="195"/>
      <c r="I26" s="195"/>
      <c r="J26" s="195"/>
      <c r="K26" s="196"/>
      <c r="L26" s="134"/>
      <c r="M26" s="4"/>
    </row>
    <row r="27" spans="1:256" ht="21" customHeight="1" x14ac:dyDescent="0.2">
      <c r="A27" s="31">
        <f t="shared" si="0"/>
        <v>13</v>
      </c>
      <c r="B27" s="132"/>
      <c r="C27" s="190"/>
      <c r="D27" s="255"/>
      <c r="E27" s="192"/>
      <c r="F27" s="193"/>
      <c r="G27" s="194"/>
      <c r="H27" s="195"/>
      <c r="I27" s="195"/>
      <c r="J27" s="195"/>
      <c r="K27" s="196"/>
      <c r="L27" s="134"/>
      <c r="M27" s="6"/>
    </row>
    <row r="28" spans="1:256" ht="21" customHeight="1" x14ac:dyDescent="0.2">
      <c r="A28" s="31">
        <f t="shared" si="0"/>
        <v>14</v>
      </c>
      <c r="B28" s="132"/>
      <c r="C28" s="190"/>
      <c r="D28" s="255"/>
      <c r="E28" s="192"/>
      <c r="F28" s="193"/>
      <c r="G28" s="194"/>
      <c r="H28" s="195"/>
      <c r="I28" s="195"/>
      <c r="J28" s="195"/>
      <c r="K28" s="196"/>
      <c r="L28" s="134"/>
      <c r="M28" s="6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</row>
    <row r="29" spans="1:256" ht="21" customHeight="1" x14ac:dyDescent="0.2">
      <c r="A29" s="31">
        <f t="shared" si="0"/>
        <v>15</v>
      </c>
      <c r="B29" s="132"/>
      <c r="C29" s="190"/>
      <c r="D29" s="255"/>
      <c r="E29" s="192"/>
      <c r="F29" s="193"/>
      <c r="G29" s="194"/>
      <c r="H29" s="195"/>
      <c r="I29" s="195"/>
      <c r="J29" s="195"/>
      <c r="K29" s="196"/>
      <c r="L29" s="134"/>
      <c r="M29" s="6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</row>
    <row r="30" spans="1:256" ht="21" customHeight="1" x14ac:dyDescent="0.2">
      <c r="A30" s="31">
        <f t="shared" si="0"/>
        <v>16</v>
      </c>
      <c r="B30" s="132"/>
      <c r="C30" s="190"/>
      <c r="D30" s="255"/>
      <c r="E30" s="192"/>
      <c r="F30" s="193"/>
      <c r="G30" s="194"/>
      <c r="H30" s="195"/>
      <c r="I30" s="195"/>
      <c r="J30" s="195"/>
      <c r="K30" s="196"/>
      <c r="L30" s="134"/>
      <c r="M30" s="202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</row>
    <row r="31" spans="1:256" ht="21" customHeight="1" x14ac:dyDescent="0.2">
      <c r="A31" s="31">
        <f t="shared" si="0"/>
        <v>17</v>
      </c>
      <c r="B31" s="132"/>
      <c r="C31" s="190"/>
      <c r="D31" s="255"/>
      <c r="E31" s="192"/>
      <c r="F31" s="193"/>
      <c r="G31" s="194"/>
      <c r="H31" s="195"/>
      <c r="I31" s="195"/>
      <c r="J31" s="195"/>
      <c r="K31" s="196"/>
      <c r="L31" s="134"/>
      <c r="M31" s="202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</row>
    <row r="32" spans="1:256" ht="21" customHeight="1" x14ac:dyDescent="0.2">
      <c r="A32" s="31">
        <f t="shared" si="0"/>
        <v>18</v>
      </c>
      <c r="B32" s="132"/>
      <c r="C32" s="190"/>
      <c r="D32" s="255"/>
      <c r="E32" s="192"/>
      <c r="F32" s="193"/>
      <c r="G32" s="194"/>
      <c r="H32" s="195"/>
      <c r="I32" s="195"/>
      <c r="J32" s="195"/>
      <c r="K32" s="196"/>
      <c r="L32" s="134"/>
      <c r="M32" s="202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</row>
    <row r="33" spans="1:256" ht="21" customHeight="1" x14ac:dyDescent="0.2">
      <c r="A33" s="31">
        <f t="shared" si="0"/>
        <v>19</v>
      </c>
      <c r="B33" s="132"/>
      <c r="C33" s="190"/>
      <c r="D33" s="255"/>
      <c r="E33" s="192"/>
      <c r="F33" s="193"/>
      <c r="G33" s="194"/>
      <c r="H33" s="195"/>
      <c r="I33" s="195"/>
      <c r="J33" s="195"/>
      <c r="K33" s="196"/>
      <c r="L33" s="134"/>
      <c r="M33" s="202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spans="1:256" ht="21" customHeight="1" x14ac:dyDescent="0.2">
      <c r="A34" s="31">
        <f t="shared" si="0"/>
        <v>20</v>
      </c>
      <c r="B34" s="132"/>
      <c r="C34" s="190"/>
      <c r="D34" s="255"/>
      <c r="E34" s="192"/>
      <c r="F34" s="193"/>
      <c r="G34" s="194"/>
      <c r="H34" s="195"/>
      <c r="I34" s="195"/>
      <c r="J34" s="195"/>
      <c r="K34" s="196"/>
      <c r="L34" s="134"/>
      <c r="M34" s="203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ht="21" customHeight="1" x14ac:dyDescent="0.2">
      <c r="A35" s="31">
        <f t="shared" si="0"/>
        <v>21</v>
      </c>
      <c r="B35" s="132"/>
      <c r="C35" s="190"/>
      <c r="D35" s="255"/>
      <c r="E35" s="192"/>
      <c r="F35" s="193"/>
      <c r="G35" s="194"/>
      <c r="H35" s="195"/>
      <c r="I35" s="195"/>
      <c r="J35" s="195"/>
      <c r="K35" s="196"/>
      <c r="L35" s="134"/>
      <c r="M35" s="203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ht="21" customHeight="1" x14ac:dyDescent="0.2">
      <c r="A36" s="31">
        <f t="shared" si="0"/>
        <v>22</v>
      </c>
      <c r="B36" s="132"/>
      <c r="C36" s="190"/>
      <c r="D36" s="255"/>
      <c r="E36" s="192"/>
      <c r="F36" s="193"/>
      <c r="G36" s="194"/>
      <c r="H36" s="195"/>
      <c r="I36" s="195"/>
      <c r="J36" s="195"/>
      <c r="K36" s="196"/>
      <c r="L36" s="134"/>
      <c r="M36" s="13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ht="10.5" customHeight="1" x14ac:dyDescent="0.3">
      <c r="A37" s="82"/>
      <c r="B37" s="83"/>
      <c r="C37" s="83"/>
      <c r="D37" s="165"/>
      <c r="E37" s="165"/>
      <c r="F37" s="165"/>
      <c r="G37" s="166"/>
      <c r="H37" s="166"/>
      <c r="I37" s="166"/>
      <c r="J37" s="166"/>
      <c r="K37" s="166"/>
      <c r="L37" s="84"/>
      <c r="M37" s="8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ht="12.75" customHeight="1" x14ac:dyDescent="0.2">
      <c r="A38" s="14"/>
      <c r="B38" s="15" t="s">
        <v>37</v>
      </c>
      <c r="C38" s="16"/>
      <c r="D38" s="17"/>
      <c r="E38" s="17"/>
      <c r="F38" s="17"/>
      <c r="G38" s="17"/>
      <c r="H38" s="17"/>
      <c r="I38" s="17"/>
      <c r="J38" s="18"/>
      <c r="K38" s="19" t="s">
        <v>77</v>
      </c>
      <c r="L38" s="17"/>
      <c r="M38" s="8"/>
    </row>
    <row r="39" spans="1:256" ht="37.5" customHeight="1" thickBot="1" x14ac:dyDescent="0.25">
      <c r="A39" s="20" t="s">
        <v>38</v>
      </c>
      <c r="B39" s="21"/>
      <c r="C39" s="21"/>
      <c r="D39" s="21"/>
      <c r="E39" s="21"/>
      <c r="F39" s="21"/>
      <c r="G39" s="22"/>
      <c r="H39" s="22"/>
      <c r="I39" s="22"/>
      <c r="J39" s="20" t="s">
        <v>38</v>
      </c>
      <c r="K39" s="23"/>
      <c r="L39" s="24"/>
      <c r="M39" s="8"/>
    </row>
    <row r="40" spans="1:256" ht="23.25" customHeight="1" x14ac:dyDescent="0.2">
      <c r="A40" s="25" t="s">
        <v>3</v>
      </c>
      <c r="B40" s="271"/>
      <c r="C40" s="271"/>
      <c r="D40" s="272"/>
      <c r="E40" s="26"/>
      <c r="F40" s="22"/>
      <c r="G40" s="22"/>
      <c r="H40" s="22"/>
      <c r="I40" s="22"/>
      <c r="J40" s="20" t="s">
        <v>3</v>
      </c>
      <c r="K40" s="143"/>
      <c r="L40" s="144" t="s">
        <v>15</v>
      </c>
      <c r="M40" s="8"/>
    </row>
    <row r="41" spans="1:256" ht="11.25" customHeight="1" thickBot="1" x14ac:dyDescent="0.25">
      <c r="A41" s="28"/>
      <c r="B41" s="14"/>
      <c r="C41" s="14"/>
      <c r="D41" s="14"/>
      <c r="E41" s="29"/>
      <c r="F41" s="29"/>
      <c r="G41" s="29"/>
      <c r="H41" s="29"/>
      <c r="I41" s="29"/>
      <c r="J41" s="28"/>
      <c r="K41" s="29"/>
      <c r="L41" s="29"/>
      <c r="M41" s="8"/>
    </row>
    <row r="42" spans="1:256" ht="25.5" customHeight="1" thickTop="1" x14ac:dyDescent="0.2">
      <c r="A42" s="174" t="s">
        <v>40</v>
      </c>
      <c r="B42" s="263"/>
      <c r="C42" s="263"/>
      <c r="D42" s="263"/>
      <c r="E42" s="263"/>
      <c r="F42" s="263"/>
      <c r="G42" s="263"/>
      <c r="H42" s="263"/>
      <c r="I42" s="264"/>
      <c r="J42" s="183" t="s">
        <v>41</v>
      </c>
      <c r="K42" s="185" t="s">
        <v>50</v>
      </c>
      <c r="L42" s="187">
        <f ca="1">NOW()</f>
        <v>46024.555760185183</v>
      </c>
      <c r="M42" s="4"/>
    </row>
    <row r="43" spans="1:256" ht="5.25" customHeight="1" x14ac:dyDescent="0.2">
      <c r="A43" s="265"/>
      <c r="B43" s="266"/>
      <c r="C43" s="266"/>
      <c r="D43" s="266"/>
      <c r="E43" s="266"/>
      <c r="F43" s="266"/>
      <c r="G43" s="266"/>
      <c r="H43" s="266"/>
      <c r="I43" s="267"/>
      <c r="J43" s="184"/>
      <c r="K43" s="186"/>
      <c r="L43" s="188"/>
      <c r="M43" s="9"/>
    </row>
    <row r="44" spans="1:256" ht="24" customHeight="1" thickBot="1" x14ac:dyDescent="0.25">
      <c r="A44" s="268"/>
      <c r="B44" s="269"/>
      <c r="C44" s="269"/>
      <c r="D44" s="269"/>
      <c r="E44" s="269"/>
      <c r="F44" s="269"/>
      <c r="G44" s="269"/>
      <c r="H44" s="269"/>
      <c r="I44" s="270"/>
      <c r="J44" s="30" t="s">
        <v>43</v>
      </c>
      <c r="K44" s="31" t="s">
        <v>51</v>
      </c>
      <c r="L44" s="32"/>
      <c r="M44" s="1"/>
    </row>
    <row r="45" spans="1:256" ht="27" customHeight="1" thickTop="1" x14ac:dyDescent="0.2">
      <c r="A45" s="33" t="s">
        <v>52</v>
      </c>
      <c r="B45" s="34"/>
      <c r="C45" s="34"/>
      <c r="D45" s="34"/>
      <c r="E45" s="34"/>
      <c r="F45" s="34"/>
      <c r="G45" s="34"/>
      <c r="H45" s="34"/>
      <c r="I45" s="34"/>
      <c r="J45" s="35"/>
      <c r="K45" s="36"/>
      <c r="L45" s="36"/>
    </row>
    <row r="46" spans="1:256" x14ac:dyDescent="0.2">
      <c r="J46" s="10"/>
    </row>
    <row r="47" spans="1:256" x14ac:dyDescent="0.2">
      <c r="J47" s="10"/>
    </row>
    <row r="48" spans="1:256" x14ac:dyDescent="0.2">
      <c r="J48" s="10"/>
    </row>
    <row r="50" spans="1:3" x14ac:dyDescent="0.2">
      <c r="A50" s="10"/>
    </row>
    <row r="51" spans="1:3" x14ac:dyDescent="0.2">
      <c r="A51" s="10"/>
    </row>
    <row r="52" spans="1:3" x14ac:dyDescent="0.2">
      <c r="A52" s="10"/>
    </row>
    <row r="53" spans="1:3" ht="15" x14ac:dyDescent="0.2">
      <c r="A53" s="6"/>
      <c r="B53" s="7"/>
      <c r="C53" s="7"/>
    </row>
    <row r="54" spans="1:3" ht="15" x14ac:dyDescent="0.2">
      <c r="A54" s="6"/>
      <c r="B54" s="7"/>
      <c r="C54" s="7"/>
    </row>
    <row r="55" spans="1:3" ht="15" x14ac:dyDescent="0.2">
      <c r="A55" s="6"/>
      <c r="B55" s="7"/>
      <c r="C55" s="7"/>
    </row>
    <row r="56" spans="1:3" ht="15" x14ac:dyDescent="0.2">
      <c r="A56" s="6"/>
    </row>
    <row r="57" spans="1:3" x14ac:dyDescent="0.2">
      <c r="A57" s="10"/>
    </row>
    <row r="58" spans="1:3" x14ac:dyDescent="0.2">
      <c r="A58" s="10"/>
    </row>
    <row r="59" spans="1:3" x14ac:dyDescent="0.2">
      <c r="A59" s="10"/>
    </row>
    <row r="60" spans="1:3" x14ac:dyDescent="0.2">
      <c r="A60" s="10"/>
    </row>
  </sheetData>
  <mergeCells count="84">
    <mergeCell ref="G35:K35"/>
    <mergeCell ref="G36:K36"/>
    <mergeCell ref="G29:K29"/>
    <mergeCell ref="G30:K30"/>
    <mergeCell ref="G32:K32"/>
    <mergeCell ref="G33:K33"/>
    <mergeCell ref="G34:K34"/>
    <mergeCell ref="C30:D30"/>
    <mergeCell ref="C31:D31"/>
    <mergeCell ref="C32:D32"/>
    <mergeCell ref="C33:D33"/>
    <mergeCell ref="G31:K31"/>
    <mergeCell ref="A42:I44"/>
    <mergeCell ref="J42:J43"/>
    <mergeCell ref="K42:K43"/>
    <mergeCell ref="L42:L43"/>
    <mergeCell ref="B40:D40"/>
    <mergeCell ref="M30:M35"/>
    <mergeCell ref="A1:L1"/>
    <mergeCell ref="K5:L5"/>
    <mergeCell ref="K6:L6"/>
    <mergeCell ref="A6:I6"/>
    <mergeCell ref="K8:L8"/>
    <mergeCell ref="E8:I8"/>
    <mergeCell ref="E35:F35"/>
    <mergeCell ref="C29:D29"/>
    <mergeCell ref="C34:D34"/>
    <mergeCell ref="C35:D35"/>
    <mergeCell ref="G15:K15"/>
    <mergeCell ref="G16:K16"/>
    <mergeCell ref="G17:K17"/>
    <mergeCell ref="G18:K18"/>
    <mergeCell ref="G19:K19"/>
    <mergeCell ref="B12:B14"/>
    <mergeCell ref="C12:D14"/>
    <mergeCell ref="C18:D18"/>
    <mergeCell ref="C24:D24"/>
    <mergeCell ref="E36:F36"/>
    <mergeCell ref="E25:F25"/>
    <mergeCell ref="E26:F26"/>
    <mergeCell ref="E27:F27"/>
    <mergeCell ref="E28:F28"/>
    <mergeCell ref="E29:F29"/>
    <mergeCell ref="E30:F30"/>
    <mergeCell ref="E34:F34"/>
    <mergeCell ref="E31:F31"/>
    <mergeCell ref="E32:F32"/>
    <mergeCell ref="E33:F33"/>
    <mergeCell ref="C36:D36"/>
    <mergeCell ref="C28:D28"/>
    <mergeCell ref="G20:K20"/>
    <mergeCell ref="G21:K21"/>
    <mergeCell ref="G22:K22"/>
    <mergeCell ref="G23:K23"/>
    <mergeCell ref="G24:K24"/>
    <mergeCell ref="G25:K25"/>
    <mergeCell ref="G26:K26"/>
    <mergeCell ref="G27:K27"/>
    <mergeCell ref="G28:K28"/>
    <mergeCell ref="E23:F23"/>
    <mergeCell ref="C20:D20"/>
    <mergeCell ref="E20:F20"/>
    <mergeCell ref="C21:D21"/>
    <mergeCell ref="C19:D19"/>
    <mergeCell ref="E19:F19"/>
    <mergeCell ref="C15:D15"/>
    <mergeCell ref="C26:D26"/>
    <mergeCell ref="C27:D27"/>
    <mergeCell ref="E12:F14"/>
    <mergeCell ref="K7:L7"/>
    <mergeCell ref="K9:L9"/>
    <mergeCell ref="G12:K14"/>
    <mergeCell ref="C25:D25"/>
    <mergeCell ref="E15:F15"/>
    <mergeCell ref="E16:F16"/>
    <mergeCell ref="E17:F17"/>
    <mergeCell ref="C16:D16"/>
    <mergeCell ref="C17:D17"/>
    <mergeCell ref="E24:F24"/>
    <mergeCell ref="C22:D22"/>
    <mergeCell ref="E22:F22"/>
    <mergeCell ref="C23:D23"/>
    <mergeCell ref="E21:F21"/>
    <mergeCell ref="E18:F18"/>
  </mergeCells>
  <phoneticPr fontId="4" type="noConversion"/>
  <dataValidations count="2">
    <dataValidation type="list" showInputMessage="1" showErrorMessage="1" sqref="A53" xr:uid="{00000000-0002-0000-0100-000000000000}">
      <formula1>$A$53:$A$55</formula1>
    </dataValidation>
    <dataValidation showInputMessage="1" showErrorMessage="1" sqref="G15" xr:uid="{00000000-0002-0000-0100-000001000000}"/>
  </dataValidations>
  <printOptions horizontalCentered="1"/>
  <pageMargins left="0" right="0" top="0.57999999999999996" bottom="0.19" header="0" footer="0"/>
  <pageSetup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  <pageSetUpPr fitToPage="1"/>
  </sheetPr>
  <dimension ref="A1:IV63"/>
  <sheetViews>
    <sheetView zoomScaleNormal="100" workbookViewId="0">
      <selection activeCell="J51" sqref="J51"/>
    </sheetView>
  </sheetViews>
  <sheetFormatPr defaultColWidth="12.42578125" defaultRowHeight="12.75" x14ac:dyDescent="0.2"/>
  <cols>
    <col min="1" max="1" width="5.7109375" style="2" customWidth="1"/>
    <col min="2" max="2" width="12.85546875" style="2" customWidth="1"/>
    <col min="3" max="3" width="3.140625" style="2" customWidth="1"/>
    <col min="4" max="4" width="7.140625" style="2" customWidth="1"/>
    <col min="5" max="6" width="15.28515625" style="2" customWidth="1"/>
    <col min="7" max="7" width="2.5703125" style="2" customWidth="1"/>
    <col min="8" max="8" width="5.5703125" style="115" customWidth="1"/>
    <col min="9" max="9" width="11.140625" style="2" customWidth="1"/>
    <col min="10" max="10" width="24.42578125" style="2" customWidth="1"/>
    <col min="11" max="11" width="15.140625" style="2" customWidth="1"/>
    <col min="12" max="12" width="18.85546875" style="2" customWidth="1"/>
    <col min="13" max="13" width="20.7109375" style="2" customWidth="1"/>
    <col min="14" max="14" width="12.85546875" style="2" bestFit="1" customWidth="1"/>
    <col min="15" max="16384" width="12.42578125" style="2"/>
  </cols>
  <sheetData>
    <row r="1" spans="1:14" ht="19.5" x14ac:dyDescent="0.2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1"/>
    </row>
    <row r="2" spans="1:14" ht="18.75" customHeight="1" x14ac:dyDescent="0.2">
      <c r="A2" s="124" t="s">
        <v>1</v>
      </c>
      <c r="B2" s="125"/>
      <c r="C2" s="125"/>
      <c r="D2" s="125"/>
      <c r="E2" s="125"/>
      <c r="F2" s="125"/>
      <c r="G2" s="125"/>
      <c r="H2" s="126"/>
      <c r="I2" s="125"/>
      <c r="J2" s="125"/>
      <c r="K2" s="127"/>
      <c r="L2" s="127"/>
      <c r="M2" s="1"/>
    </row>
    <row r="3" spans="1:14" ht="24" customHeight="1" x14ac:dyDescent="0.25">
      <c r="A3" s="128" t="s">
        <v>2</v>
      </c>
      <c r="B3" s="35"/>
      <c r="C3" s="35"/>
      <c r="D3" s="35"/>
      <c r="E3" s="35"/>
      <c r="F3" s="35"/>
      <c r="G3" s="35"/>
      <c r="H3" s="108"/>
      <c r="I3" s="35"/>
      <c r="J3" s="38" t="s">
        <v>3</v>
      </c>
      <c r="K3" s="239">
        <v>43101</v>
      </c>
      <c r="L3" s="240"/>
      <c r="M3" s="1"/>
    </row>
    <row r="4" spans="1:14" ht="25.5" customHeight="1" x14ac:dyDescent="0.25">
      <c r="A4" s="241" t="s">
        <v>53</v>
      </c>
      <c r="B4" s="241"/>
      <c r="C4" s="241"/>
      <c r="D4" s="241"/>
      <c r="E4" s="241"/>
      <c r="F4" s="241"/>
      <c r="G4" s="242"/>
      <c r="H4" s="242"/>
      <c r="I4" s="242"/>
      <c r="J4" s="38" t="s">
        <v>4</v>
      </c>
      <c r="K4" s="243" t="s">
        <v>54</v>
      </c>
      <c r="L4" s="243"/>
      <c r="M4" s="1"/>
    </row>
    <row r="5" spans="1:14" ht="25.5" customHeight="1" x14ac:dyDescent="0.25">
      <c r="A5" s="40" t="s">
        <v>5</v>
      </c>
      <c r="B5" s="16"/>
      <c r="C5" s="16"/>
      <c r="D5" s="16"/>
      <c r="E5" s="16"/>
      <c r="F5" s="16"/>
      <c r="G5" s="16"/>
      <c r="H5" s="109"/>
      <c r="I5" s="16"/>
      <c r="J5" s="148" t="s">
        <v>6</v>
      </c>
      <c r="K5" s="237" t="s">
        <v>55</v>
      </c>
      <c r="L5" s="237"/>
      <c r="M5" s="1"/>
    </row>
    <row r="6" spans="1:14" ht="25.5" customHeight="1" x14ac:dyDescent="0.25">
      <c r="A6" s="39"/>
      <c r="B6" s="128"/>
      <c r="C6" s="128"/>
      <c r="D6" s="38"/>
      <c r="E6" s="236"/>
      <c r="F6" s="236"/>
      <c r="G6" s="236"/>
      <c r="H6" s="236"/>
      <c r="I6" s="236"/>
      <c r="J6" s="37" t="s">
        <v>7</v>
      </c>
      <c r="K6" s="237">
        <v>8000003</v>
      </c>
      <c r="L6" s="237"/>
      <c r="M6" s="1"/>
    </row>
    <row r="7" spans="1:14" ht="20.100000000000001" customHeight="1" x14ac:dyDescent="0.2">
      <c r="A7" s="136" t="s">
        <v>8</v>
      </c>
      <c r="B7" s="128"/>
      <c r="C7" s="128"/>
      <c r="D7" s="38"/>
      <c r="E7" s="38"/>
      <c r="F7" s="38"/>
      <c r="G7" s="38"/>
      <c r="H7" s="110"/>
      <c r="I7" s="38"/>
      <c r="K7" s="204" t="s">
        <v>9</v>
      </c>
      <c r="L7" s="204"/>
      <c r="M7" s="1"/>
    </row>
    <row r="8" spans="1:14" ht="20.100000000000001" customHeight="1" x14ac:dyDescent="0.25">
      <c r="A8" s="205" t="s">
        <v>10</v>
      </c>
      <c r="B8" s="97">
        <v>0.01</v>
      </c>
      <c r="C8" s="41" t="s">
        <v>11</v>
      </c>
      <c r="D8" s="137">
        <v>14</v>
      </c>
      <c r="E8" s="43">
        <f>SUM(B8*D8)</f>
        <v>0.14000000000000001</v>
      </c>
      <c r="F8" s="44">
        <v>1</v>
      </c>
      <c r="G8" s="45" t="s">
        <v>11</v>
      </c>
      <c r="H8" s="139">
        <v>66</v>
      </c>
      <c r="I8" s="46">
        <f t="shared" ref="I8:I13" si="0">SUM(F8*H8)</f>
        <v>66</v>
      </c>
      <c r="J8" s="106"/>
      <c r="K8" s="31" t="s">
        <v>12</v>
      </c>
      <c r="L8" s="52">
        <f>E15</f>
        <v>15.04</v>
      </c>
      <c r="M8" s="107"/>
    </row>
    <row r="9" spans="1:14" ht="20.100000000000001" customHeight="1" x14ac:dyDescent="0.25">
      <c r="A9" s="206"/>
      <c r="B9" s="98">
        <v>0.05</v>
      </c>
      <c r="C9" s="47" t="s">
        <v>11</v>
      </c>
      <c r="D9" s="138">
        <v>19</v>
      </c>
      <c r="E9" s="43">
        <f>SUM(B9*D9)</f>
        <v>0.95000000000000007</v>
      </c>
      <c r="F9" s="49">
        <v>5</v>
      </c>
      <c r="G9" s="50" t="s">
        <v>11</v>
      </c>
      <c r="H9" s="140">
        <v>2</v>
      </c>
      <c r="I9" s="51">
        <f t="shared" si="0"/>
        <v>10</v>
      </c>
      <c r="J9" s="149"/>
      <c r="K9" s="31" t="s">
        <v>13</v>
      </c>
      <c r="L9" s="52">
        <f>I15</f>
        <v>576</v>
      </c>
      <c r="M9" s="107"/>
      <c r="N9" s="150"/>
    </row>
    <row r="10" spans="1:14" ht="20.25" customHeight="1" x14ac:dyDescent="0.25">
      <c r="A10" s="206"/>
      <c r="B10" s="98">
        <v>0.1</v>
      </c>
      <c r="C10" s="47" t="s">
        <v>11</v>
      </c>
      <c r="D10" s="138">
        <v>22</v>
      </c>
      <c r="E10" s="43">
        <f>SUM(B10*D10)</f>
        <v>2.2000000000000002</v>
      </c>
      <c r="F10" s="49">
        <v>10</v>
      </c>
      <c r="G10" s="50" t="s">
        <v>11</v>
      </c>
      <c r="H10" s="140">
        <v>0</v>
      </c>
      <c r="I10" s="51">
        <f t="shared" si="0"/>
        <v>0</v>
      </c>
      <c r="J10" s="151"/>
      <c r="K10" s="31" t="s">
        <v>14</v>
      </c>
      <c r="L10" s="152">
        <f>E17</f>
        <v>91</v>
      </c>
      <c r="M10" s="3"/>
      <c r="N10" s="100"/>
    </row>
    <row r="11" spans="1:14" ht="21" customHeight="1" x14ac:dyDescent="0.25">
      <c r="A11" s="206"/>
      <c r="B11" s="98">
        <v>0.25</v>
      </c>
      <c r="C11" s="47" t="s">
        <v>11</v>
      </c>
      <c r="D11" s="138">
        <v>47</v>
      </c>
      <c r="E11" s="43">
        <f>SUM(B11*D11)</f>
        <v>11.75</v>
      </c>
      <c r="F11" s="153">
        <v>20</v>
      </c>
      <c r="G11" s="154" t="s">
        <v>11</v>
      </c>
      <c r="H11" s="140">
        <v>25</v>
      </c>
      <c r="I11" s="51">
        <f t="shared" si="0"/>
        <v>500</v>
      </c>
      <c r="J11" s="151"/>
      <c r="K11" s="31" t="s">
        <v>16</v>
      </c>
      <c r="L11" s="155">
        <f>I17</f>
        <v>0</v>
      </c>
      <c r="M11" s="3"/>
      <c r="N11" s="100"/>
    </row>
    <row r="12" spans="1:14" ht="19.5" customHeight="1" x14ac:dyDescent="0.25">
      <c r="A12" s="206"/>
      <c r="B12" s="98">
        <v>0.5</v>
      </c>
      <c r="C12" s="47" t="s">
        <v>11</v>
      </c>
      <c r="D12" s="138">
        <v>0</v>
      </c>
      <c r="E12" s="43">
        <f>SUM(B12*D12)</f>
        <v>0</v>
      </c>
      <c r="F12" s="153">
        <v>50</v>
      </c>
      <c r="G12" s="154" t="s">
        <v>11</v>
      </c>
      <c r="H12" s="140">
        <v>0</v>
      </c>
      <c r="I12" s="51">
        <f t="shared" si="0"/>
        <v>0</v>
      </c>
      <c r="J12" s="28"/>
      <c r="K12" s="55" t="s">
        <v>17</v>
      </c>
      <c r="L12" s="156">
        <v>0</v>
      </c>
      <c r="M12" s="3"/>
    </row>
    <row r="13" spans="1:14" ht="19.5" customHeight="1" x14ac:dyDescent="0.25">
      <c r="A13" s="207"/>
      <c r="B13" s="99"/>
      <c r="C13" s="87"/>
      <c r="D13" s="157"/>
      <c r="E13" s="88"/>
      <c r="F13" s="158">
        <v>100</v>
      </c>
      <c r="G13" s="159" t="s">
        <v>11</v>
      </c>
      <c r="H13" s="141">
        <v>0</v>
      </c>
      <c r="I13" s="89">
        <f t="shared" si="0"/>
        <v>0</v>
      </c>
      <c r="J13" s="53"/>
      <c r="K13" s="57" t="s">
        <v>18</v>
      </c>
      <c r="L13" s="161"/>
      <c r="M13" s="3"/>
      <c r="N13" s="100"/>
    </row>
    <row r="14" spans="1:14" ht="12.95" customHeight="1" thickBot="1" x14ac:dyDescent="0.3">
      <c r="A14" s="85"/>
      <c r="B14" s="54"/>
      <c r="C14" s="54"/>
      <c r="D14" s="76"/>
      <c r="F14" s="86"/>
      <c r="G14" s="86"/>
      <c r="H14" s="103"/>
      <c r="J14" s="39"/>
      <c r="K14" s="58"/>
      <c r="L14" s="59"/>
      <c r="M14" s="1"/>
    </row>
    <row r="15" spans="1:14" ht="21" customHeight="1" thickTop="1" x14ac:dyDescent="0.2">
      <c r="A15" s="77"/>
      <c r="B15" s="208" t="s">
        <v>19</v>
      </c>
      <c r="C15" s="208"/>
      <c r="D15" s="208"/>
      <c r="E15" s="130">
        <f>SUM(E8:E13)</f>
        <v>15.04</v>
      </c>
      <c r="F15" s="208" t="s">
        <v>20</v>
      </c>
      <c r="G15" s="208"/>
      <c r="H15" s="208"/>
      <c r="I15" s="130">
        <f>SUM(I8:I13)</f>
        <v>576</v>
      </c>
      <c r="J15" s="56"/>
      <c r="K15" s="209" t="s">
        <v>21</v>
      </c>
      <c r="L15" s="60"/>
      <c r="M15" s="12"/>
    </row>
    <row r="16" spans="1:14" ht="9.75" customHeight="1" x14ac:dyDescent="0.2">
      <c r="A16" s="78"/>
      <c r="B16" s="79"/>
      <c r="C16" s="79"/>
      <c r="D16" s="22"/>
      <c r="E16" s="130"/>
      <c r="F16" s="86"/>
      <c r="G16" s="86"/>
      <c r="H16" s="103"/>
      <c r="I16" s="130"/>
      <c r="J16" s="39"/>
      <c r="K16" s="210"/>
      <c r="L16" s="61"/>
      <c r="M16" s="118" t="s">
        <v>22</v>
      </c>
      <c r="N16" s="11" t="s">
        <v>23</v>
      </c>
    </row>
    <row r="17" spans="1:256" ht="21" customHeight="1" x14ac:dyDescent="0.25">
      <c r="B17" s="211" t="s">
        <v>24</v>
      </c>
      <c r="C17" s="211"/>
      <c r="D17" s="211"/>
      <c r="E17" s="131">
        <v>91</v>
      </c>
      <c r="F17" s="211" t="s">
        <v>25</v>
      </c>
      <c r="G17" s="211"/>
      <c r="H17" s="211"/>
      <c r="I17" s="131">
        <v>0</v>
      </c>
      <c r="J17" s="39"/>
      <c r="K17" s="62" t="s">
        <v>26</v>
      </c>
      <c r="L17" s="162">
        <f>SUM(L8:L13)</f>
        <v>682.04</v>
      </c>
      <c r="M17" s="119">
        <f>SUM(L25:L40)+SUM('Deposit Permit Page 2'!L15:L36)</f>
        <v>682.04000000000008</v>
      </c>
      <c r="N17" s="116">
        <f>+L17-M17</f>
        <v>0</v>
      </c>
    </row>
    <row r="18" spans="1:256" ht="9.75" customHeight="1" x14ac:dyDescent="0.2">
      <c r="A18" s="78"/>
      <c r="B18" s="79"/>
      <c r="C18" s="79"/>
      <c r="D18" s="22"/>
      <c r="E18" s="130"/>
      <c r="F18" s="86"/>
      <c r="G18" s="86"/>
      <c r="H18" s="103"/>
      <c r="I18" s="130"/>
      <c r="J18" s="39"/>
      <c r="K18" s="62"/>
      <c r="L18" s="61"/>
      <c r="M18" s="118"/>
      <c r="N18" s="11"/>
    </row>
    <row r="19" spans="1:256" ht="21" customHeight="1" thickBot="1" x14ac:dyDescent="0.25">
      <c r="A19" s="54"/>
      <c r="B19" s="129"/>
      <c r="C19" s="129"/>
      <c r="D19" s="129"/>
      <c r="E19" s="211" t="s">
        <v>27</v>
      </c>
      <c r="F19" s="211"/>
      <c r="G19" s="211"/>
      <c r="H19" s="211"/>
      <c r="I19" s="131">
        <v>0</v>
      </c>
      <c r="J19" s="39"/>
      <c r="K19" s="104"/>
      <c r="L19" s="105"/>
      <c r="M19" s="4"/>
    </row>
    <row r="20" spans="1:256" ht="12.75" customHeight="1" x14ac:dyDescent="0.2">
      <c r="A20" s="78"/>
      <c r="B20" s="129"/>
      <c r="C20" s="129"/>
      <c r="D20" s="129"/>
      <c r="E20" s="130"/>
      <c r="F20" s="129"/>
      <c r="G20" s="129"/>
      <c r="H20" s="129"/>
      <c r="I20" s="130"/>
      <c r="J20" s="39"/>
      <c r="K20" s="10"/>
      <c r="L20" s="10"/>
    </row>
    <row r="21" spans="1:256" ht="12.75" customHeight="1" x14ac:dyDescent="0.2">
      <c r="A21" s="117" t="s">
        <v>28</v>
      </c>
      <c r="B21" s="135"/>
      <c r="C21" s="29"/>
      <c r="D21" s="29"/>
      <c r="E21" s="63"/>
      <c r="I21" s="39"/>
      <c r="J21" s="39"/>
      <c r="K21" s="80"/>
      <c r="L21" s="81"/>
      <c r="M21" s="1"/>
    </row>
    <row r="22" spans="1:256" ht="12.75" customHeight="1" x14ac:dyDescent="0.2">
      <c r="A22" s="167" t="s">
        <v>29</v>
      </c>
      <c r="B22" s="212" t="s">
        <v>30</v>
      </c>
      <c r="C22" s="215" t="s">
        <v>31</v>
      </c>
      <c r="D22" s="216"/>
      <c r="E22" s="221" t="s">
        <v>32</v>
      </c>
      <c r="F22" s="222"/>
      <c r="G22" s="227" t="s">
        <v>49</v>
      </c>
      <c r="H22" s="228"/>
      <c r="I22" s="228"/>
      <c r="J22" s="228"/>
      <c r="K22" s="229"/>
      <c r="L22" s="64"/>
      <c r="M22" s="4"/>
    </row>
    <row r="23" spans="1:256" ht="12.75" customHeight="1" x14ac:dyDescent="0.2">
      <c r="A23" s="168" t="s">
        <v>34</v>
      </c>
      <c r="B23" s="213"/>
      <c r="C23" s="217"/>
      <c r="D23" s="218"/>
      <c r="E23" s="223"/>
      <c r="F23" s="224"/>
      <c r="G23" s="230"/>
      <c r="H23" s="231"/>
      <c r="I23" s="231"/>
      <c r="J23" s="231"/>
      <c r="K23" s="232"/>
      <c r="L23" s="133" t="s">
        <v>35</v>
      </c>
      <c r="M23" s="4"/>
    </row>
    <row r="24" spans="1:256" ht="12.75" customHeight="1" x14ac:dyDescent="0.2">
      <c r="A24" s="168" t="s">
        <v>36</v>
      </c>
      <c r="B24" s="214"/>
      <c r="C24" s="219"/>
      <c r="D24" s="220"/>
      <c r="E24" s="225"/>
      <c r="F24" s="226"/>
      <c r="G24" s="233"/>
      <c r="H24" s="234"/>
      <c r="I24" s="234"/>
      <c r="J24" s="234"/>
      <c r="K24" s="235"/>
      <c r="L24" s="65"/>
      <c r="M24" s="4"/>
    </row>
    <row r="25" spans="1:256" ht="21" customHeight="1" x14ac:dyDescent="0.2">
      <c r="A25" s="5">
        <v>1</v>
      </c>
      <c r="B25" s="132">
        <v>602100</v>
      </c>
      <c r="C25" s="190">
        <v>1700</v>
      </c>
      <c r="D25" s="255"/>
      <c r="E25" s="192" t="s">
        <v>56</v>
      </c>
      <c r="F25" s="193"/>
      <c r="G25" s="194" t="s">
        <v>57</v>
      </c>
      <c r="H25" s="195"/>
      <c r="I25" s="195"/>
      <c r="J25" s="195"/>
      <c r="K25" s="196"/>
      <c r="L25" s="134">
        <v>194.5</v>
      </c>
      <c r="M25" s="4"/>
    </row>
    <row r="26" spans="1:256" ht="21" customHeight="1" x14ac:dyDescent="0.2">
      <c r="A26" s="5">
        <f t="shared" ref="A26:A40" si="1">SUM(A25+1)</f>
        <v>2</v>
      </c>
      <c r="B26" s="132">
        <v>602100</v>
      </c>
      <c r="C26" s="190">
        <v>1701</v>
      </c>
      <c r="D26" s="255"/>
      <c r="E26" s="192" t="s">
        <v>58</v>
      </c>
      <c r="F26" s="193"/>
      <c r="G26" s="194" t="s">
        <v>59</v>
      </c>
      <c r="H26" s="195"/>
      <c r="I26" s="195"/>
      <c r="J26" s="195"/>
      <c r="K26" s="196"/>
      <c r="L26" s="134">
        <v>186</v>
      </c>
      <c r="M26" s="4"/>
    </row>
    <row r="27" spans="1:256" ht="21" customHeight="1" x14ac:dyDescent="0.2">
      <c r="A27" s="5">
        <f t="shared" si="1"/>
        <v>3</v>
      </c>
      <c r="B27" s="132">
        <v>602100</v>
      </c>
      <c r="C27" s="190">
        <v>1702</v>
      </c>
      <c r="D27" s="255"/>
      <c r="E27" s="192"/>
      <c r="F27" s="193"/>
      <c r="G27" s="194" t="s">
        <v>60</v>
      </c>
      <c r="H27" s="195"/>
      <c r="I27" s="195"/>
      <c r="J27" s="195"/>
      <c r="K27" s="196"/>
      <c r="L27" s="134">
        <v>43.55</v>
      </c>
      <c r="M27" s="4"/>
    </row>
    <row r="28" spans="1:256" ht="21" customHeight="1" x14ac:dyDescent="0.2">
      <c r="A28" s="5">
        <f t="shared" si="1"/>
        <v>4</v>
      </c>
      <c r="B28" s="132">
        <v>602100</v>
      </c>
      <c r="C28" s="190" t="s">
        <v>61</v>
      </c>
      <c r="D28" s="255"/>
      <c r="E28" s="192" t="s">
        <v>62</v>
      </c>
      <c r="F28" s="193"/>
      <c r="G28" s="194" t="s">
        <v>63</v>
      </c>
      <c r="H28" s="195"/>
      <c r="I28" s="195"/>
      <c r="J28" s="195"/>
      <c r="K28" s="196"/>
      <c r="L28" s="134">
        <v>25</v>
      </c>
      <c r="M28" s="4"/>
    </row>
    <row r="29" spans="1:256" ht="21" customHeight="1" x14ac:dyDescent="0.2">
      <c r="A29" s="5">
        <f t="shared" si="1"/>
        <v>5</v>
      </c>
      <c r="B29" s="132">
        <v>602100</v>
      </c>
      <c r="C29" s="190">
        <v>1943</v>
      </c>
      <c r="D29" s="255"/>
      <c r="E29" s="192"/>
      <c r="F29" s="193"/>
      <c r="G29" s="194" t="s">
        <v>64</v>
      </c>
      <c r="H29" s="195"/>
      <c r="I29" s="195"/>
      <c r="J29" s="195"/>
      <c r="K29" s="196"/>
      <c r="L29" s="134">
        <v>4.6900000000000004</v>
      </c>
      <c r="M29" s="4"/>
    </row>
    <row r="30" spans="1:256" ht="21" customHeight="1" x14ac:dyDescent="0.2">
      <c r="A30" s="5">
        <f t="shared" si="1"/>
        <v>6</v>
      </c>
      <c r="B30" s="132">
        <v>602400</v>
      </c>
      <c r="C30" s="190">
        <v>1700</v>
      </c>
      <c r="D30" s="255"/>
      <c r="E30" s="192" t="s">
        <v>62</v>
      </c>
      <c r="F30" s="193"/>
      <c r="G30" s="194" t="s">
        <v>65</v>
      </c>
      <c r="H30" s="195"/>
      <c r="I30" s="195"/>
      <c r="J30" s="195"/>
      <c r="K30" s="196"/>
      <c r="L30" s="134">
        <v>98.5</v>
      </c>
      <c r="M30" s="4"/>
    </row>
    <row r="31" spans="1:256" ht="21" customHeight="1" x14ac:dyDescent="0.2">
      <c r="A31" s="5">
        <f t="shared" si="1"/>
        <v>7</v>
      </c>
      <c r="B31" s="132">
        <v>602400</v>
      </c>
      <c r="C31" s="190">
        <v>1701</v>
      </c>
      <c r="D31" s="255"/>
      <c r="E31" s="192"/>
      <c r="F31" s="193"/>
      <c r="G31" s="194" t="s">
        <v>66</v>
      </c>
      <c r="H31" s="195"/>
      <c r="I31" s="195"/>
      <c r="J31" s="195"/>
      <c r="K31" s="196"/>
      <c r="L31" s="134">
        <v>48</v>
      </c>
      <c r="M31" s="6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</row>
    <row r="32" spans="1:256" ht="21" customHeight="1" x14ac:dyDescent="0.2">
      <c r="A32" s="5">
        <f t="shared" si="1"/>
        <v>8</v>
      </c>
      <c r="B32" s="132">
        <v>602400</v>
      </c>
      <c r="C32" s="190">
        <v>1702</v>
      </c>
      <c r="D32" s="255"/>
      <c r="E32" s="192" t="s">
        <v>62</v>
      </c>
      <c r="F32" s="193"/>
      <c r="G32" s="194" t="s">
        <v>67</v>
      </c>
      <c r="H32" s="195"/>
      <c r="I32" s="195"/>
      <c r="J32" s="195"/>
      <c r="K32" s="196"/>
      <c r="L32" s="134">
        <v>4.3499999999999996</v>
      </c>
      <c r="M32" s="6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</row>
    <row r="33" spans="1:256" ht="21" customHeight="1" x14ac:dyDescent="0.2">
      <c r="A33" s="5">
        <f t="shared" si="1"/>
        <v>9</v>
      </c>
      <c r="B33" s="132">
        <v>602400</v>
      </c>
      <c r="C33" s="190">
        <v>1704</v>
      </c>
      <c r="D33" s="255"/>
      <c r="E33" s="192"/>
      <c r="F33" s="193"/>
      <c r="G33" s="194" t="s">
        <v>68</v>
      </c>
      <c r="H33" s="195"/>
      <c r="I33" s="195"/>
      <c r="J33" s="195"/>
      <c r="K33" s="196"/>
      <c r="L33" s="134">
        <v>0.75</v>
      </c>
      <c r="M33" s="6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spans="1:256" ht="21" customHeight="1" x14ac:dyDescent="0.2">
      <c r="A34" s="5">
        <f t="shared" si="1"/>
        <v>10</v>
      </c>
      <c r="B34" s="132">
        <v>602600</v>
      </c>
      <c r="C34" s="190">
        <v>1700</v>
      </c>
      <c r="D34" s="255"/>
      <c r="E34" s="192" t="s">
        <v>62</v>
      </c>
      <c r="F34" s="193"/>
      <c r="G34" s="194" t="s">
        <v>69</v>
      </c>
      <c r="H34" s="195"/>
      <c r="I34" s="195"/>
      <c r="J34" s="195"/>
      <c r="K34" s="196"/>
      <c r="L34" s="134">
        <v>34.25</v>
      </c>
      <c r="M34" s="202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ht="21" customHeight="1" x14ac:dyDescent="0.2">
      <c r="A35" s="5">
        <f t="shared" si="1"/>
        <v>11</v>
      </c>
      <c r="B35" s="132">
        <v>602600</v>
      </c>
      <c r="C35" s="190">
        <v>1701</v>
      </c>
      <c r="D35" s="255"/>
      <c r="E35" s="192" t="s">
        <v>62</v>
      </c>
      <c r="F35" s="193"/>
      <c r="G35" s="194" t="s">
        <v>70</v>
      </c>
      <c r="H35" s="195"/>
      <c r="I35" s="195"/>
      <c r="J35" s="195"/>
      <c r="K35" s="196"/>
      <c r="L35" s="134">
        <v>19</v>
      </c>
      <c r="M35" s="203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ht="21" customHeight="1" x14ac:dyDescent="0.2">
      <c r="A36" s="5">
        <f t="shared" si="1"/>
        <v>12</v>
      </c>
      <c r="B36" s="132">
        <v>602600</v>
      </c>
      <c r="C36" s="190">
        <v>1702</v>
      </c>
      <c r="D36" s="255"/>
      <c r="E36" s="192"/>
      <c r="F36" s="193"/>
      <c r="G36" s="194" t="s">
        <v>71</v>
      </c>
      <c r="H36" s="195"/>
      <c r="I36" s="195"/>
      <c r="J36" s="195"/>
      <c r="K36" s="196"/>
      <c r="L36" s="134">
        <v>3.45</v>
      </c>
      <c r="M36" s="203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ht="21" customHeight="1" x14ac:dyDescent="0.2">
      <c r="A37" s="5">
        <f t="shared" si="1"/>
        <v>13</v>
      </c>
      <c r="B37" s="132">
        <v>602400</v>
      </c>
      <c r="C37" s="190">
        <v>1705</v>
      </c>
      <c r="D37" s="255"/>
      <c r="E37" s="192"/>
      <c r="F37" s="193"/>
      <c r="G37" s="194" t="s">
        <v>72</v>
      </c>
      <c r="H37" s="195"/>
      <c r="I37" s="195"/>
      <c r="J37" s="195"/>
      <c r="K37" s="196"/>
      <c r="L37" s="134">
        <v>20</v>
      </c>
      <c r="M37" s="203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ht="21" customHeight="1" x14ac:dyDescent="0.2">
      <c r="A38" s="5">
        <f t="shared" si="1"/>
        <v>14</v>
      </c>
      <c r="B38" s="132"/>
      <c r="C38" s="190"/>
      <c r="D38" s="255"/>
      <c r="E38" s="192"/>
      <c r="F38" s="193"/>
      <c r="G38" s="194"/>
      <c r="H38" s="195"/>
      <c r="I38" s="195"/>
      <c r="J38" s="195"/>
      <c r="K38" s="196"/>
      <c r="L38" s="134"/>
      <c r="M38" s="203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</row>
    <row r="39" spans="1:256" ht="21" customHeight="1" x14ac:dyDescent="0.2">
      <c r="A39" s="5">
        <f t="shared" si="1"/>
        <v>15</v>
      </c>
      <c r="B39" s="132"/>
      <c r="C39" s="190"/>
      <c r="D39" s="255"/>
      <c r="E39" s="192"/>
      <c r="F39" s="193"/>
      <c r="G39" s="194"/>
      <c r="H39" s="195"/>
      <c r="I39" s="195"/>
      <c r="J39" s="195"/>
      <c r="K39" s="196"/>
      <c r="L39" s="134"/>
      <c r="M39" s="203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</row>
    <row r="40" spans="1:256" ht="21" customHeight="1" x14ac:dyDescent="0.2">
      <c r="A40" s="5">
        <f t="shared" si="1"/>
        <v>16</v>
      </c>
      <c r="B40" s="132"/>
      <c r="C40" s="190"/>
      <c r="D40" s="255"/>
      <c r="E40" s="192"/>
      <c r="F40" s="193"/>
      <c r="G40" s="194"/>
      <c r="H40" s="195"/>
      <c r="I40" s="195"/>
      <c r="J40" s="195"/>
      <c r="K40" s="196"/>
      <c r="L40" s="134"/>
      <c r="M40" s="203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</row>
    <row r="41" spans="1:256" ht="12.75" customHeight="1" x14ac:dyDescent="0.2">
      <c r="A41" s="14"/>
      <c r="B41" s="15" t="s">
        <v>37</v>
      </c>
      <c r="C41" s="16"/>
      <c r="D41" s="17"/>
      <c r="E41" s="90"/>
      <c r="F41" s="90"/>
      <c r="G41" s="17"/>
      <c r="H41" s="113"/>
      <c r="I41" s="17"/>
      <c r="J41" s="18"/>
      <c r="K41" s="19" t="s">
        <v>78</v>
      </c>
      <c r="L41" s="17"/>
      <c r="M41" s="8"/>
    </row>
    <row r="42" spans="1:256" ht="24" customHeight="1" x14ac:dyDescent="0.2">
      <c r="A42" s="20" t="s">
        <v>38</v>
      </c>
      <c r="B42" s="21"/>
      <c r="C42" s="21"/>
      <c r="D42" s="21"/>
      <c r="E42" s="21"/>
      <c r="F42" s="21"/>
      <c r="G42" s="22"/>
      <c r="H42" s="27"/>
      <c r="I42" s="95" t="s">
        <v>38</v>
      </c>
      <c r="J42" s="92" t="s">
        <v>39</v>
      </c>
      <c r="K42" s="93"/>
      <c r="L42" s="94"/>
      <c r="M42" s="8"/>
    </row>
    <row r="43" spans="1:256" ht="28.5" customHeight="1" x14ac:dyDescent="0.2">
      <c r="A43" s="25" t="s">
        <v>3</v>
      </c>
      <c r="B43" s="173"/>
      <c r="C43" s="173"/>
      <c r="D43" s="173"/>
      <c r="E43" s="26"/>
      <c r="F43" s="22"/>
      <c r="G43" s="22"/>
      <c r="H43" s="27"/>
      <c r="I43" s="95" t="s">
        <v>3</v>
      </c>
      <c r="J43" s="96"/>
      <c r="K43" s="273"/>
      <c r="L43" s="273"/>
      <c r="M43" s="91"/>
    </row>
    <row r="44" spans="1:256" ht="5.25" customHeight="1" thickBot="1" x14ac:dyDescent="0.25">
      <c r="A44" s="28"/>
      <c r="B44" s="14"/>
      <c r="C44" s="14"/>
      <c r="D44" s="14"/>
      <c r="E44" s="29"/>
      <c r="F44" s="29"/>
      <c r="G44" s="29"/>
      <c r="H44" s="114"/>
      <c r="I44" s="29"/>
      <c r="J44" s="28"/>
      <c r="K44" s="29"/>
      <c r="L44" s="29"/>
      <c r="M44" s="8"/>
    </row>
    <row r="45" spans="1:256" ht="15.75" customHeight="1" thickTop="1" x14ac:dyDescent="0.2">
      <c r="A45" s="174" t="s">
        <v>40</v>
      </c>
      <c r="B45" s="175"/>
      <c r="C45" s="175"/>
      <c r="D45" s="175"/>
      <c r="E45" s="175"/>
      <c r="F45" s="175"/>
      <c r="G45" s="175"/>
      <c r="H45" s="175"/>
      <c r="I45" s="176"/>
      <c r="J45" s="183" t="s">
        <v>41</v>
      </c>
      <c r="K45" s="185" t="s">
        <v>42</v>
      </c>
      <c r="L45" s="187" t="s">
        <v>75</v>
      </c>
      <c r="M45" s="8"/>
    </row>
    <row r="46" spans="1:256" ht="5.25" customHeight="1" x14ac:dyDescent="0.2">
      <c r="A46" s="177"/>
      <c r="B46" s="178"/>
      <c r="C46" s="178"/>
      <c r="D46" s="178"/>
      <c r="E46" s="178"/>
      <c r="F46" s="178"/>
      <c r="G46" s="178"/>
      <c r="H46" s="178"/>
      <c r="I46" s="179"/>
      <c r="J46" s="184"/>
      <c r="K46" s="186"/>
      <c r="L46" s="188"/>
      <c r="M46" s="4"/>
    </row>
    <row r="47" spans="1:256" ht="33" customHeight="1" thickBot="1" x14ac:dyDescent="0.25">
      <c r="A47" s="180"/>
      <c r="B47" s="181"/>
      <c r="C47" s="181"/>
      <c r="D47" s="181"/>
      <c r="E47" s="181"/>
      <c r="F47" s="181"/>
      <c r="G47" s="181"/>
      <c r="H47" s="181"/>
      <c r="I47" s="182"/>
      <c r="J47" s="101" t="s">
        <v>43</v>
      </c>
      <c r="K47" s="31" t="s">
        <v>44</v>
      </c>
      <c r="L47" s="32"/>
      <c r="M47" s="9"/>
    </row>
    <row r="48" spans="1:256" ht="20.25" customHeight="1" thickTop="1" x14ac:dyDescent="0.2">
      <c r="A48" s="172" t="s">
        <v>73</v>
      </c>
      <c r="B48" s="172"/>
      <c r="C48" s="172"/>
      <c r="D48" s="172"/>
      <c r="E48" s="172"/>
      <c r="F48" s="172"/>
      <c r="G48" s="172"/>
      <c r="H48" s="172"/>
      <c r="I48" s="172"/>
      <c r="J48" s="108"/>
      <c r="K48" s="123"/>
      <c r="L48" s="123"/>
      <c r="M48" s="1"/>
    </row>
    <row r="49" spans="1:10" x14ac:dyDescent="0.2">
      <c r="J49" s="10"/>
    </row>
    <row r="50" spans="1:10" x14ac:dyDescent="0.2">
      <c r="J50" s="10"/>
    </row>
    <row r="51" spans="1:10" x14ac:dyDescent="0.2">
      <c r="J51" s="10"/>
    </row>
    <row r="53" spans="1:10" x14ac:dyDescent="0.2">
      <c r="A53" s="10"/>
    </row>
    <row r="54" spans="1:10" x14ac:dyDescent="0.2">
      <c r="A54" s="10"/>
    </row>
    <row r="55" spans="1:10" x14ac:dyDescent="0.2">
      <c r="A55" s="10"/>
    </row>
    <row r="56" spans="1:10" ht="15" x14ac:dyDescent="0.2">
      <c r="A56" s="6"/>
      <c r="B56" s="7"/>
      <c r="C56" s="7"/>
    </row>
    <row r="57" spans="1:10" ht="15" x14ac:dyDescent="0.2">
      <c r="A57" s="6"/>
      <c r="B57" s="7"/>
      <c r="C57" s="7"/>
    </row>
    <row r="58" spans="1:10" ht="15" x14ac:dyDescent="0.2">
      <c r="A58" s="6"/>
      <c r="B58" s="7"/>
      <c r="C58" s="7"/>
    </row>
    <row r="59" spans="1:10" ht="15" x14ac:dyDescent="0.2">
      <c r="A59" s="6"/>
    </row>
    <row r="60" spans="1:10" x14ac:dyDescent="0.2">
      <c r="A60" s="10"/>
    </row>
    <row r="61" spans="1:10" x14ac:dyDescent="0.2">
      <c r="A61" s="10"/>
    </row>
    <row r="62" spans="1:10" x14ac:dyDescent="0.2">
      <c r="A62" s="10"/>
    </row>
    <row r="63" spans="1:10" x14ac:dyDescent="0.2">
      <c r="A63" s="10"/>
    </row>
  </sheetData>
  <mergeCells count="75">
    <mergeCell ref="A48:I48"/>
    <mergeCell ref="C25:D25"/>
    <mergeCell ref="E25:F25"/>
    <mergeCell ref="E26:F26"/>
    <mergeCell ref="C35:D35"/>
    <mergeCell ref="C39:D39"/>
    <mergeCell ref="B43:D43"/>
    <mergeCell ref="E40:F40"/>
    <mergeCell ref="G40:K40"/>
    <mergeCell ref="C33:D33"/>
    <mergeCell ref="K43:L43"/>
    <mergeCell ref="A45:I47"/>
    <mergeCell ref="J45:J46"/>
    <mergeCell ref="K45:K46"/>
    <mergeCell ref="L45:L46"/>
    <mergeCell ref="E33:F33"/>
    <mergeCell ref="M34:M40"/>
    <mergeCell ref="E35:F35"/>
    <mergeCell ref="G35:K35"/>
    <mergeCell ref="C36:D36"/>
    <mergeCell ref="E36:F36"/>
    <mergeCell ref="G36:K36"/>
    <mergeCell ref="C37:D37"/>
    <mergeCell ref="E37:F37"/>
    <mergeCell ref="G37:K37"/>
    <mergeCell ref="C38:D38"/>
    <mergeCell ref="E38:F38"/>
    <mergeCell ref="G38:K38"/>
    <mergeCell ref="E39:F39"/>
    <mergeCell ref="G39:K39"/>
    <mergeCell ref="C40:D40"/>
    <mergeCell ref="G33:K33"/>
    <mergeCell ref="C34:D34"/>
    <mergeCell ref="E34:F34"/>
    <mergeCell ref="G34:K34"/>
    <mergeCell ref="C28:D28"/>
    <mergeCell ref="E28:F28"/>
    <mergeCell ref="G28:K28"/>
    <mergeCell ref="G32:K32"/>
    <mergeCell ref="C29:D29"/>
    <mergeCell ref="E29:F29"/>
    <mergeCell ref="G29:K29"/>
    <mergeCell ref="C30:D30"/>
    <mergeCell ref="E30:F30"/>
    <mergeCell ref="G30:K30"/>
    <mergeCell ref="C31:D31"/>
    <mergeCell ref="E31:F31"/>
    <mergeCell ref="G31:K31"/>
    <mergeCell ref="C32:D32"/>
    <mergeCell ref="E32:F32"/>
    <mergeCell ref="G25:K25"/>
    <mergeCell ref="C26:D26"/>
    <mergeCell ref="G26:K26"/>
    <mergeCell ref="C27:D27"/>
    <mergeCell ref="E27:F27"/>
    <mergeCell ref="G27:K27"/>
    <mergeCell ref="B17:D17"/>
    <mergeCell ref="F17:H17"/>
    <mergeCell ref="E19:H19"/>
    <mergeCell ref="B22:B24"/>
    <mergeCell ref="C22:D24"/>
    <mergeCell ref="E22:F24"/>
    <mergeCell ref="G22:K24"/>
    <mergeCell ref="E6:I6"/>
    <mergeCell ref="K6:L6"/>
    <mergeCell ref="K7:L7"/>
    <mergeCell ref="A8:A13"/>
    <mergeCell ref="B15:D15"/>
    <mergeCell ref="F15:H15"/>
    <mergeCell ref="K15:K16"/>
    <mergeCell ref="A1:L1"/>
    <mergeCell ref="K3:L3"/>
    <mergeCell ref="A4:I4"/>
    <mergeCell ref="K4:L4"/>
    <mergeCell ref="K5:L5"/>
  </mergeCells>
  <dataValidations count="2">
    <dataValidation showInputMessage="1" showErrorMessage="1" sqref="G25" xr:uid="{00000000-0002-0000-0200-000000000000}"/>
    <dataValidation type="list" showInputMessage="1" showErrorMessage="1" sqref="A56" xr:uid="{00000000-0002-0000-0200-000001000000}">
      <formula1>$A$56:$A$58</formula1>
    </dataValidation>
  </dataValidations>
  <printOptions horizontalCentered="1"/>
  <pageMargins left="0" right="0" top="0.59" bottom="0.19" header="0" footer="0"/>
  <pageSetup scale="7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6cf302-97ea-4fe8-95c6-44c8c1f5f79e">
      <Terms xmlns="http://schemas.microsoft.com/office/infopath/2007/PartnerControls"/>
    </lcf76f155ced4ddcb4097134ff3c332f>
    <TaxCatchAll xmlns="2f430076-409a-42c8-8a8b-3191cb0d478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2FBACE9DE4F4FA431F6CB44C59DA9" ma:contentTypeVersion="12" ma:contentTypeDescription="Create a new document." ma:contentTypeScope="" ma:versionID="2337c121f54e0190257cc528bbb10278">
  <xsd:schema xmlns:xsd="http://www.w3.org/2001/XMLSchema" xmlns:xs="http://www.w3.org/2001/XMLSchema" xmlns:p="http://schemas.microsoft.com/office/2006/metadata/properties" xmlns:ns2="c36cf302-97ea-4fe8-95c6-44c8c1f5f79e" xmlns:ns3="2f430076-409a-42c8-8a8b-3191cb0d4781" targetNamespace="http://schemas.microsoft.com/office/2006/metadata/properties" ma:root="true" ma:fieldsID="f1f398030cb01a955b3eed9d709eb075" ns2:_="" ns3:_="">
    <xsd:import namespace="c36cf302-97ea-4fe8-95c6-44c8c1f5f79e"/>
    <xsd:import namespace="2f430076-409a-42c8-8a8b-3191cb0d47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6cf302-97ea-4fe8-95c6-44c8c1f5f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aac9a36-f633-43bb-9b8d-8d4b10d594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30076-409a-42c8-8a8b-3191cb0d478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409c5da-d5c0-4391-ae37-2b0dec8f7571}" ma:internalName="TaxCatchAll" ma:showField="CatchAllData" ma:web="2f430076-409a-42c8-8a8b-3191cb0d47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6E7DC8-CFF7-4667-97BB-329D2714BB3D}">
  <ds:schemaRefs>
    <ds:schemaRef ds:uri="http://schemas.microsoft.com/office/2006/metadata/properties"/>
    <ds:schemaRef ds:uri="http://schemas.microsoft.com/office/infopath/2007/PartnerControls"/>
    <ds:schemaRef ds:uri="c36cf302-97ea-4fe8-95c6-44c8c1f5f79e"/>
    <ds:schemaRef ds:uri="2f430076-409a-42c8-8a8b-3191cb0d4781"/>
  </ds:schemaRefs>
</ds:datastoreItem>
</file>

<file path=customXml/itemProps2.xml><?xml version="1.0" encoding="utf-8"?>
<ds:datastoreItem xmlns:ds="http://schemas.openxmlformats.org/officeDocument/2006/customXml" ds:itemID="{E9135222-C19F-48B5-9911-55CD943156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6cf302-97ea-4fe8-95c6-44c8c1f5f79e"/>
    <ds:schemaRef ds:uri="2f430076-409a-42c8-8a8b-3191cb0d47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5113A-0D28-4A33-A1CA-D22D4D6873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Deposit Permit</vt:lpstr>
      <vt:lpstr>Deposit Permit Page 2</vt:lpstr>
      <vt:lpstr>DP Example</vt:lpstr>
      <vt:lpstr>'Deposit Permit'!Print_Area</vt:lpstr>
      <vt:lpstr>'Deposit Permit Page 2'!Print_Area</vt:lpstr>
      <vt:lpstr>'DP Example'!Print_Area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cearnshaw</dc:creator>
  <cp:keywords/>
  <dc:description/>
  <cp:lastModifiedBy>Brianna Thomy</cp:lastModifiedBy>
  <cp:revision/>
  <dcterms:created xsi:type="dcterms:W3CDTF">2009-11-19T00:36:49Z</dcterms:created>
  <dcterms:modified xsi:type="dcterms:W3CDTF">2026-01-02T21:20:26Z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0x01010050D2FBACE9DE4F4FA431F6CB44C59DA9</vt:lpwstr>
  </property>
  <property fmtid="{D5CDD505-2E9C-101B-9397-08002B2CF9AE}" pid="3" name="MediaServiceImageTags">
    <vt:lpwstr/>
  </property>
</Properties>
</file>